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ublic\LakeZurich\2020\LZ2001 Alternative Water Source Study\Eng\"/>
    </mc:Choice>
  </mc:AlternateContent>
  <xr:revisionPtr revIDLastSave="0" documentId="8_{1E20B716-4215-4E8B-B9EA-6DA3716203CA}" xr6:coauthVersionLast="46" xr6:coauthVersionMax="46" xr10:uidLastSave="{00000000-0000-0000-0000-000000000000}"/>
  <bookViews>
    <workbookView xWindow="-120" yWindow="-120" windowWidth="29040" windowHeight="15840" activeTab="2" xr2:uid="{6675DEF4-6959-4F98-8670-BBA317B68FAD}"/>
  </bookViews>
  <sheets>
    <sheet name="Instructions" sheetId="1" r:id="rId1"/>
    <sheet name="Weighted Values" sheetId="2" r:id="rId2"/>
    <sheet name="WDM (ALL) (EXAMPLE)" sheetId="3" r:id="rId3"/>
  </sheets>
  <definedNames>
    <definedName name="_xlnm.Print_Area" localSheetId="0">Instructions!$A$1:$X$30</definedName>
    <definedName name="_xlnm.Print_Area" localSheetId="2">'WDM (ALL) (EXAMPLE)'!$A$2:$P$28</definedName>
    <definedName name="_xlnm.Print_Area" localSheetId="1">'Weighted Values'!$A$1:$F$16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3" l="1"/>
  <c r="M27" i="3"/>
  <c r="K27" i="3"/>
  <c r="I27" i="3"/>
  <c r="G27" i="3"/>
  <c r="E27" i="3"/>
  <c r="O26" i="3"/>
  <c r="M26" i="3"/>
  <c r="K26" i="3"/>
  <c r="I26" i="3"/>
  <c r="G26" i="3"/>
  <c r="E26" i="3"/>
  <c r="O25" i="3"/>
  <c r="M25" i="3"/>
  <c r="K25" i="3"/>
  <c r="I25" i="3"/>
  <c r="G25" i="3"/>
  <c r="E25" i="3"/>
  <c r="O23" i="3"/>
  <c r="M23" i="3"/>
  <c r="K23" i="3"/>
  <c r="I23" i="3"/>
  <c r="G23" i="3"/>
  <c r="E23" i="3"/>
  <c r="P23" i="3" s="1"/>
  <c r="O22" i="3"/>
  <c r="M22" i="3"/>
  <c r="K22" i="3"/>
  <c r="I22" i="3"/>
  <c r="G22" i="3"/>
  <c r="E22" i="3"/>
  <c r="O20" i="3"/>
  <c r="M20" i="3"/>
  <c r="K20" i="3"/>
  <c r="I20" i="3"/>
  <c r="G20" i="3"/>
  <c r="E20" i="3"/>
  <c r="P20" i="3" s="1"/>
  <c r="P19" i="3"/>
  <c r="O19" i="3"/>
  <c r="M19" i="3"/>
  <c r="K19" i="3"/>
  <c r="I19" i="3"/>
  <c r="G19" i="3"/>
  <c r="E19" i="3"/>
  <c r="O17" i="3"/>
  <c r="M17" i="3"/>
  <c r="K17" i="3"/>
  <c r="I17" i="3"/>
  <c r="G17" i="3"/>
  <c r="E17" i="3"/>
  <c r="S14" i="3"/>
  <c r="Q25" i="1"/>
  <c r="O25" i="1"/>
  <c r="M25" i="1"/>
  <c r="K25" i="1"/>
  <c r="I25" i="1"/>
  <c r="R25" i="1" s="1"/>
  <c r="G25" i="1"/>
  <c r="Q24" i="1"/>
  <c r="O24" i="1"/>
  <c r="M24" i="1"/>
  <c r="K24" i="1"/>
  <c r="I24" i="1"/>
  <c r="G24" i="1"/>
  <c r="R24" i="1" s="1"/>
  <c r="Q23" i="1"/>
  <c r="O23" i="1"/>
  <c r="M23" i="1"/>
  <c r="R23" i="1" s="1"/>
  <c r="K23" i="1"/>
  <c r="I23" i="1"/>
  <c r="G23" i="1"/>
  <c r="Q21" i="1"/>
  <c r="O21" i="1"/>
  <c r="M21" i="1"/>
  <c r="K21" i="1"/>
  <c r="I21" i="1"/>
  <c r="G21" i="1"/>
  <c r="R21" i="1" s="1"/>
  <c r="Q20" i="1"/>
  <c r="R20" i="1" s="1"/>
  <c r="O20" i="1"/>
  <c r="M20" i="1"/>
  <c r="K20" i="1"/>
  <c r="I20" i="1"/>
  <c r="G20" i="1"/>
  <c r="Q18" i="1"/>
  <c r="O18" i="1"/>
  <c r="M18" i="1"/>
  <c r="K18" i="1"/>
  <c r="I18" i="1"/>
  <c r="G18" i="1"/>
  <c r="R18" i="1" s="1"/>
  <c r="R17" i="1"/>
  <c r="Q17" i="1"/>
  <c r="O17" i="1"/>
  <c r="M17" i="1"/>
  <c r="K17" i="1"/>
  <c r="I17" i="1"/>
  <c r="G17" i="1"/>
  <c r="Q15" i="1"/>
  <c r="O15" i="1"/>
  <c r="M15" i="1"/>
  <c r="K15" i="1"/>
  <c r="R15" i="1" s="1"/>
  <c r="I15" i="1"/>
  <c r="G15" i="1"/>
  <c r="U12" i="1"/>
  <c r="P25" i="3" l="1"/>
  <c r="P17" i="3"/>
  <c r="P22" i="3"/>
  <c r="P27" i="3"/>
  <c r="P26" i="3"/>
</calcChain>
</file>

<file path=xl/sharedStrings.xml><?xml version="1.0" encoding="utf-8"?>
<sst xmlns="http://schemas.openxmlformats.org/spreadsheetml/2006/main" count="209" uniqueCount="91">
  <si>
    <t>INSTRUCTIONS:</t>
  </si>
  <si>
    <t>FOLLOW INSTRUCTIONS BELOW, NUMBERED 1-4</t>
  </si>
  <si>
    <t>DESCRIPTION</t>
  </si>
  <si>
    <t xml:space="preserve">Total Cost </t>
  </si>
  <si>
    <t>Anticipated Finished Water Quality</t>
  </si>
  <si>
    <t>Implementation Difficulty               (Short Term Risk)</t>
  </si>
  <si>
    <t>Operation &amp; Maintenance</t>
  </si>
  <si>
    <t>Long Term Risk and Reliability</t>
  </si>
  <si>
    <t>Control</t>
  </si>
  <si>
    <t>Ranking Criteria</t>
  </si>
  <si>
    <t>Total Project Costs (includes capital/implementation costs, O,M&amp;R costs, and all additional costs) to 2060</t>
  </si>
  <si>
    <t>What is quality and variability of the finished water for this alternative?</t>
  </si>
  <si>
    <t>Difficult in implementing this alternative  (magnitude of improvements, schedule, permitting)?</t>
  </si>
  <si>
    <t>Does this alternative require significant O&amp;M responsibility or O&amp;M required for improvements outside of the Village?</t>
  </si>
  <si>
    <t>Does the alternative provide for the most reliable, long term solution.</t>
  </si>
  <si>
    <t>For this alternative, does the Village maintain complete control of their water source?</t>
  </si>
  <si>
    <t xml:space="preserve">Highest </t>
  </si>
  <si>
    <t>1 - Highest Total Project Cost</t>
  </si>
  <si>
    <t xml:space="preserve">1 - Finished water quality is variable and/or reduced from present standard. </t>
  </si>
  <si>
    <t>1 - This alternative is the most difficult and has the highest risk to implement.</t>
  </si>
  <si>
    <t xml:space="preserve">1 - This alternative has the highest anticipated O&amp;M responsibility and costs </t>
  </si>
  <si>
    <t xml:space="preserve">1 - This alternative is the only a short term solution with potential long term risk and consequences. </t>
  </si>
  <si>
    <t>1 - The Village does not retain significant control of water system</t>
  </si>
  <si>
    <t xml:space="preserve">Lowest </t>
  </si>
  <si>
    <t>5 - Lowest Total Project Cost</t>
  </si>
  <si>
    <t xml:space="preserve">5 - Finished water quality is more consistent and/higher than present standard. </t>
  </si>
  <si>
    <t>5 - This alternative is the least difficult and has the lowest risk to implement.</t>
  </si>
  <si>
    <t xml:space="preserve">5 - This alternative has the least anticpated O&amp;M responsibility and costs </t>
  </si>
  <si>
    <t>5 - This alternative provides for a long term (exceeding 50 year ) solution with least and most manageable long term risks</t>
  </si>
  <si>
    <t>5 - The Village maintains complete control</t>
  </si>
  <si>
    <t>Adds up to 100%?</t>
  </si>
  <si>
    <t>Weight</t>
  </si>
  <si>
    <t>Alternative</t>
  </si>
  <si>
    <t>Source</t>
  </si>
  <si>
    <t>Supply Agency(s)</t>
  </si>
  <si>
    <t>Value</t>
  </si>
  <si>
    <t>Weighted Value</t>
  </si>
  <si>
    <t>Weighted Total Value</t>
  </si>
  <si>
    <t>PRETREATMENT</t>
  </si>
  <si>
    <r>
      <t xml:space="preserve">LAKE ZURICH GROUNDWATER - </t>
    </r>
    <r>
      <rPr>
        <b/>
        <sz val="12"/>
        <color theme="1"/>
        <rFont val="Calibri"/>
        <family val="2"/>
        <scheme val="minor"/>
      </rPr>
      <t>WRT RADIUM SELECTIVE MEDIA</t>
    </r>
  </si>
  <si>
    <t>Lake Zurich Groundwater</t>
  </si>
  <si>
    <t>--</t>
  </si>
  <si>
    <t>REPLACEMENT OF EXISTING CATION EXCHANGE SOFTENING TREATMENT</t>
  </si>
  <si>
    <r>
      <t xml:space="preserve">LAKE ZURICH GROUNDWATER - </t>
    </r>
    <r>
      <rPr>
        <b/>
        <sz val="12"/>
        <color theme="1"/>
        <rFont val="Calibri"/>
        <family val="2"/>
        <scheme val="minor"/>
      </rPr>
      <t>LIME SOFTENING</t>
    </r>
  </si>
  <si>
    <t>TREATMENT/HANDLING OF CATION EXCHANGE REGENERATION WASTE</t>
  </si>
  <si>
    <r>
      <t xml:space="preserve">LAKE ZURICH GROUNDWATER - </t>
    </r>
    <r>
      <rPr>
        <b/>
        <sz val="12"/>
        <color theme="1"/>
        <rFont val="Calibri"/>
        <family val="2"/>
        <scheme val="minor"/>
      </rPr>
      <t>WESTECH SPIRALATOR</t>
    </r>
  </si>
  <si>
    <r>
      <t xml:space="preserve">LAKE ZURICH GROUNDWATER - </t>
    </r>
    <r>
      <rPr>
        <b/>
        <sz val="12"/>
        <color theme="1"/>
        <rFont val="Calibri"/>
        <family val="2"/>
        <scheme val="minor"/>
      </rPr>
      <t>DEWATERING</t>
    </r>
  </si>
  <si>
    <t>LAKE MICHIGAN SUPPLIERS</t>
  </si>
  <si>
    <r>
      <t xml:space="preserve">LAKE MICHIGAN WATER - </t>
    </r>
    <r>
      <rPr>
        <b/>
        <sz val="12"/>
        <color theme="1"/>
        <rFont val="Calibri"/>
        <family val="2"/>
        <scheme val="minor"/>
      </rPr>
      <t>CLCJAWA</t>
    </r>
  </si>
  <si>
    <t>Lake Michigan Water</t>
  </si>
  <si>
    <t>Central Lake County Joint Action Water Agency</t>
  </si>
  <si>
    <r>
      <t xml:space="preserve">LAKE MICHIGAN WATER - </t>
    </r>
    <r>
      <rPr>
        <b/>
        <sz val="12"/>
        <color theme="1"/>
        <rFont val="Calibri"/>
        <family val="2"/>
        <scheme val="minor"/>
      </rPr>
      <t>NWC</t>
    </r>
  </si>
  <si>
    <t>Northwest Water Commission</t>
  </si>
  <si>
    <r>
      <t xml:space="preserve">LAKE MICHIGAN WATER - </t>
    </r>
    <r>
      <rPr>
        <b/>
        <sz val="12"/>
        <color theme="1"/>
        <rFont val="Calibri"/>
        <family val="2"/>
        <scheme val="minor"/>
      </rPr>
      <t>NSMJAWA</t>
    </r>
  </si>
  <si>
    <t>Northwest Suburban Municipal Joint Action Water Agency</t>
  </si>
  <si>
    <t>VILLAGE OF LAKE ZURICH</t>
  </si>
  <si>
    <t>ALTERNATIVE WATER SOURCE STUDY</t>
  </si>
  <si>
    <t>COMPARISON OF WATER SOURCE ALTERNATIVES</t>
  </si>
  <si>
    <t>Weighted Decision Matrix</t>
  </si>
  <si>
    <t>January 2022</t>
  </si>
  <si>
    <t>Factor</t>
  </si>
  <si>
    <t>To what degree do each of the following criteria weigh into your decision:</t>
  </si>
  <si>
    <t>Weighted Value of each option (%)*</t>
  </si>
  <si>
    <t>Notes</t>
  </si>
  <si>
    <r>
      <rPr>
        <b/>
        <sz val="12"/>
        <color theme="1"/>
        <rFont val="Calibri"/>
        <family val="2"/>
        <scheme val="minor"/>
      </rPr>
      <t xml:space="preserve">Total Cost of the project, </t>
    </r>
    <r>
      <rPr>
        <sz val="12"/>
        <color theme="1"/>
        <rFont val="Calibri"/>
        <family val="2"/>
        <scheme val="minor"/>
      </rPr>
      <t>including how it's paid for (e.g. Village bonding/debt) or length (term) of how it's paid for, and the impact the selected option has on current water rates</t>
    </r>
  </si>
  <si>
    <r>
      <t xml:space="preserve">Anticipated Water Quality, </t>
    </r>
    <r>
      <rPr>
        <sz val="12"/>
        <color theme="1"/>
        <rFont val="Calibri"/>
        <family val="2"/>
        <scheme val="minor"/>
      </rPr>
      <t>including the relative scale of improvement to the quality of the water (taste, odor, hardness, etc.)</t>
    </r>
  </si>
  <si>
    <r>
      <rPr>
        <b/>
        <sz val="12"/>
        <color theme="1"/>
        <rFont val="Calibri"/>
        <family val="2"/>
        <scheme val="minor"/>
      </rPr>
      <t xml:space="preserve">Implementation Difficulty, </t>
    </r>
    <r>
      <rPr>
        <sz val="12"/>
        <color theme="1"/>
        <rFont val="Calibri"/>
        <family val="2"/>
        <scheme val="minor"/>
      </rPr>
      <t>including magnitude of the capital improvements, implementation schedule, risks associated with project implementation, etc.</t>
    </r>
  </si>
  <si>
    <r>
      <rPr>
        <b/>
        <sz val="12"/>
        <color theme="1"/>
        <rFont val="Calibri"/>
        <family val="2"/>
        <scheme val="minor"/>
      </rPr>
      <t>Operation &amp; Maintenance,</t>
    </r>
    <r>
      <rPr>
        <sz val="12"/>
        <color theme="1"/>
        <rFont val="Calibri"/>
        <family val="2"/>
        <scheme val="minor"/>
      </rPr>
      <t xml:space="preserve"> including ongoing O&amp;M costs, risk of unexpected repairs/improvements needed, and their potential budgetary/rate impacts</t>
    </r>
  </si>
  <si>
    <r>
      <rPr>
        <b/>
        <sz val="12"/>
        <color theme="1"/>
        <rFont val="Calibri"/>
        <family val="2"/>
        <scheme val="minor"/>
      </rPr>
      <t xml:space="preserve">Long Term Risk &amp; Reliability, </t>
    </r>
    <r>
      <rPr>
        <sz val="12"/>
        <color theme="1"/>
        <rFont val="Calibri"/>
        <family val="2"/>
        <scheme val="minor"/>
      </rPr>
      <t>including the long-term (20+ years) risk of potential degradation or loss of supply (aquifer), option requiring further significant unplanned investment, etc.</t>
    </r>
  </si>
  <si>
    <r>
      <rPr>
        <b/>
        <sz val="12"/>
        <color theme="1"/>
        <rFont val="Calibri"/>
        <family val="2"/>
        <scheme val="minor"/>
      </rPr>
      <t xml:space="preserve">Control, </t>
    </r>
    <r>
      <rPr>
        <sz val="12"/>
        <color theme="1"/>
        <rFont val="Calibri"/>
        <family val="2"/>
        <scheme val="minor"/>
      </rPr>
      <t>including the Village's direct control over its system operations and supply (wells), water rates (Lake Michigan options).</t>
    </r>
  </si>
  <si>
    <t>Total Weight</t>
  </si>
  <si>
    <t>*For Reference, Equal Weight for Each Factor Would be 16.67%</t>
  </si>
  <si>
    <t>5 - This alternative provides for a long term (exceeding 30 year) solution with least and most manageable long term risks</t>
  </si>
  <si>
    <t>Implementation Difficulty                                     (Short Term Risk)</t>
  </si>
  <si>
    <t>Finished water quality is highly variable due to raw water quality or finished water treatment.</t>
  </si>
  <si>
    <t xml:space="preserve">Requires significant modification/upgrade to existing treatment facilities. </t>
  </si>
  <si>
    <t>New /different/more complex compliance and water quality O&amp;M requirements for the Village.</t>
  </si>
  <si>
    <t>Risk due to additional requirements (costs) from future water treatment or waste disposal regulations.</t>
  </si>
  <si>
    <t>Alternative provides control of their finished water.</t>
  </si>
  <si>
    <t>Finished water quality is better with regards to taste, odor and hardness.</t>
  </si>
  <si>
    <t>Requires significant modification to existing distribution system (including storage and pumping requirements)</t>
  </si>
  <si>
    <t xml:space="preserve">Requires new or additional O&amp;M staff (or less). </t>
  </si>
  <si>
    <t xml:space="preserve">Changes in finished water costs, either due to additional treatment regulations or from 3rd party supplier. </t>
  </si>
  <si>
    <t xml:space="preserve">Alternative puts control of their finished water into 3rd party. </t>
  </si>
  <si>
    <t xml:space="preserve"> </t>
  </si>
  <si>
    <t>Has significant permitting hurdles to implementation</t>
  </si>
  <si>
    <t xml:space="preserve">New/different/more complex reporting requirements for the Village. </t>
  </si>
  <si>
    <t>Lake Michigan Allocation - Village Currently has Allocation to ~2030; 10-Year Re-Evaluations by IDNR</t>
  </si>
  <si>
    <t>Requires new facilities (transmission mains and booster stations)</t>
  </si>
  <si>
    <t>O&amp;M poses more/less health and safety concerns for Village Staff</t>
  </si>
  <si>
    <t>Long-Term Sustainability of Existing Water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</si>
</sst>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483C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BC1CF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38">
    <xf numFmtId="0" fontId="0" fillId="0" borderId="0" xfId="0"/>
    <xf numFmtId="0" fontId="0" fillId="3" borderId="0" xfId="0" applyFill="1"/>
    <xf numFmtId="0" fontId="4" fillId="3" borderId="0" xfId="0" applyFont="1" applyFill="1" applyAlignment="1">
      <alignment horizontal="right"/>
    </xf>
    <xf numFmtId="0" fontId="5" fillId="3" borderId="0" xfId="0" applyFont="1" applyFill="1"/>
    <xf numFmtId="49" fontId="6" fillId="3" borderId="0" xfId="0" applyNumberFormat="1" applyFont="1" applyFill="1"/>
    <xf numFmtId="49" fontId="6" fillId="3" borderId="0" xfId="0" applyNumberFormat="1" applyFont="1" applyFill="1" applyAlignment="1">
      <alignment horizontal="center"/>
    </xf>
    <xf numFmtId="49" fontId="6" fillId="3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/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3" borderId="8" xfId="0" applyFill="1" applyBorder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0" fillId="3" borderId="9" xfId="0" applyFill="1" applyBorder="1"/>
    <xf numFmtId="0" fontId="7" fillId="0" borderId="10" xfId="0" applyFont="1" applyBorder="1" applyAlignment="1">
      <alignment horizontal="center" vertical="center"/>
    </xf>
    <xf numFmtId="9" fontId="10" fillId="0" borderId="10" xfId="1" applyFont="1" applyBorder="1" applyAlignment="1">
      <alignment horizontal="center" vertical="center"/>
    </xf>
    <xf numFmtId="9" fontId="2" fillId="3" borderId="0" xfId="2" applyNumberFormat="1" applyFill="1" applyAlignment="1">
      <alignment horizontal="center"/>
    </xf>
    <xf numFmtId="0" fontId="11" fillId="6" borderId="5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quotePrefix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7" borderId="2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center" vertical="center" wrapText="1"/>
    </xf>
    <xf numFmtId="0" fontId="8" fillId="7" borderId="3" xfId="0" quotePrefix="1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12" fillId="3" borderId="0" xfId="0" applyFont="1" applyFill="1"/>
    <xf numFmtId="0" fontId="13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vertical="center" wrapText="1"/>
    </xf>
    <xf numFmtId="0" fontId="14" fillId="3" borderId="0" xfId="0" applyFont="1" applyFill="1"/>
    <xf numFmtId="0" fontId="12" fillId="3" borderId="0" xfId="0" applyFont="1" applyFill="1" applyAlignment="1">
      <alignment vertical="center" wrapText="1"/>
    </xf>
    <xf numFmtId="0" fontId="12" fillId="0" borderId="0" xfId="0" applyFont="1"/>
    <xf numFmtId="0" fontId="8" fillId="0" borderId="0" xfId="0" applyFont="1" applyAlignment="1">
      <alignment horizontal="center"/>
    </xf>
    <xf numFmtId="0" fontId="0" fillId="0" borderId="11" xfId="0" applyBorder="1"/>
    <xf numFmtId="0" fontId="8" fillId="0" borderId="0" xfId="0" applyFont="1"/>
    <xf numFmtId="0" fontId="11" fillId="0" borderId="0" xfId="0" applyFont="1" applyAlignment="1">
      <alignment horizontal="center"/>
    </xf>
    <xf numFmtId="0" fontId="3" fillId="0" borderId="0" xfId="0" applyFont="1"/>
    <xf numFmtId="49" fontId="8" fillId="0" borderId="1" xfId="0" applyNumberFormat="1" applyFont="1" applyBorder="1" applyAlignment="1">
      <alignment horizontal="center"/>
    </xf>
    <xf numFmtId="49" fontId="6" fillId="0" borderId="0" xfId="0" applyNumberFormat="1" applyFont="1"/>
    <xf numFmtId="0" fontId="15" fillId="0" borderId="12" xfId="0" applyFont="1" applyBorder="1" applyAlignment="1">
      <alignment horizontal="center"/>
    </xf>
    <xf numFmtId="0" fontId="15" fillId="0" borderId="13" xfId="0" applyFont="1" applyBorder="1"/>
    <xf numFmtId="0" fontId="8" fillId="0" borderId="13" xfId="0" applyFont="1" applyBorder="1"/>
    <xf numFmtId="0" fontId="15" fillId="0" borderId="14" xfId="0" applyFont="1" applyBorder="1" applyAlignment="1">
      <alignment horizontal="center" wrapText="1"/>
    </xf>
    <xf numFmtId="0" fontId="8" fillId="0" borderId="15" xfId="0" applyFont="1" applyBorder="1"/>
    <xf numFmtId="0" fontId="15" fillId="0" borderId="16" xfId="0" applyFont="1" applyBorder="1"/>
    <xf numFmtId="0" fontId="8" fillId="0" borderId="17" xfId="0" applyFont="1" applyBorder="1" applyAlignment="1">
      <alignment horizontal="center"/>
    </xf>
    <xf numFmtId="0" fontId="8" fillId="0" borderId="11" xfId="0" applyFont="1" applyBorder="1" applyAlignment="1">
      <alignment wrapText="1"/>
    </xf>
    <xf numFmtId="0" fontId="0" fillId="8" borderId="18" xfId="0" applyFill="1" applyBorder="1"/>
    <xf numFmtId="0" fontId="0" fillId="0" borderId="19" xfId="0" applyBorder="1"/>
    <xf numFmtId="0" fontId="8" fillId="0" borderId="20" xfId="0" applyFont="1" applyBorder="1" applyAlignment="1">
      <alignment horizontal="center"/>
    </xf>
    <xf numFmtId="0" fontId="11" fillId="0" borderId="3" xfId="0" applyFont="1" applyBorder="1" applyAlignment="1">
      <alignment wrapText="1"/>
    </xf>
    <xf numFmtId="0" fontId="0" fillId="0" borderId="3" xfId="0" applyBorder="1"/>
    <xf numFmtId="0" fontId="0" fillId="9" borderId="21" xfId="0" applyFill="1" applyBorder="1"/>
    <xf numFmtId="0" fontId="0" fillId="0" borderId="22" xfId="0" applyBorder="1"/>
    <xf numFmtId="0" fontId="8" fillId="0" borderId="3" xfId="0" applyFont="1" applyBorder="1" applyAlignment="1">
      <alignment wrapText="1"/>
    </xf>
    <xf numFmtId="0" fontId="0" fillId="10" borderId="21" xfId="0" applyFill="1" applyBorder="1"/>
    <xf numFmtId="0" fontId="0" fillId="11" borderId="21" xfId="0" applyFill="1" applyBorder="1"/>
    <xf numFmtId="0" fontId="0" fillId="12" borderId="21" xfId="0" applyFill="1" applyBorder="1"/>
    <xf numFmtId="0" fontId="0" fillId="13" borderId="21" xfId="0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6" fillId="0" borderId="26" xfId="0" applyFont="1" applyBorder="1" applyAlignment="1">
      <alignment horizontal="right"/>
    </xf>
    <xf numFmtId="9" fontId="7" fillId="0" borderId="27" xfId="0" applyNumberFormat="1" applyFont="1" applyBorder="1" applyAlignment="1">
      <alignment horizontal="center"/>
    </xf>
    <xf numFmtId="0" fontId="0" fillId="0" borderId="28" xfId="0" applyBorder="1"/>
    <xf numFmtId="0" fontId="0" fillId="0" borderId="1" xfId="0" applyBorder="1"/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0" fillId="0" borderId="8" xfId="0" applyBorder="1"/>
    <xf numFmtId="0" fontId="0" fillId="0" borderId="9" xfId="0" applyBorder="1"/>
    <xf numFmtId="9" fontId="2" fillId="2" borderId="0" xfId="2" applyNumberFormat="1" applyAlignment="1">
      <alignment horizontal="center"/>
    </xf>
    <xf numFmtId="164" fontId="8" fillId="0" borderId="5" xfId="0" applyNumberFormat="1" applyFont="1" applyBorder="1" applyAlignment="1">
      <alignment horizontal="center" vertical="center"/>
    </xf>
    <xf numFmtId="164" fontId="8" fillId="7" borderId="3" xfId="0" applyNumberFormat="1" applyFont="1" applyFill="1" applyBorder="1" applyAlignment="1">
      <alignment horizontal="center" vertical="center"/>
    </xf>
    <xf numFmtId="164" fontId="8" fillId="7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7" fillId="14" borderId="30" xfId="0" applyFont="1" applyFill="1" applyBorder="1" applyAlignment="1">
      <alignment horizontal="center" vertical="center" wrapText="1"/>
    </xf>
    <xf numFmtId="0" fontId="17" fillId="14" borderId="31" xfId="0" applyFont="1" applyFill="1" applyBorder="1" applyAlignment="1">
      <alignment horizontal="center" vertical="center" wrapText="1"/>
    </xf>
    <xf numFmtId="0" fontId="17" fillId="14" borderId="32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left" vertical="center" wrapText="1"/>
    </xf>
    <xf numFmtId="0" fontId="17" fillId="0" borderId="34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</cellXfs>
  <cellStyles count="3">
    <cellStyle name="Good" xfId="2" builtinId="26"/>
    <cellStyle name="Normal" xfId="0" builtinId="0"/>
    <cellStyle name="Percent" xfId="1" builtinId="5"/>
  </cellStyles>
  <dxfs count="10">
    <dxf>
      <fill>
        <patternFill>
          <bgColor rgb="FFFF9999"/>
        </patternFill>
      </fill>
    </dxf>
    <dxf>
      <font>
        <b/>
        <i val="0"/>
        <color rgb="FFFF0000"/>
      </font>
      <fill>
        <patternFill>
          <bgColor rgb="FF8CC068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A3A3"/>
        </patternFill>
      </fill>
    </dxf>
    <dxf>
      <font>
        <b/>
        <i val="0"/>
        <color rgb="FFFF0000"/>
      </font>
      <fill>
        <patternFill>
          <bgColor rgb="FFFFABAB"/>
        </patternFill>
      </fill>
    </dxf>
    <dxf>
      <fill>
        <patternFill>
          <bgColor rgb="FFFF9999"/>
        </patternFill>
      </fill>
    </dxf>
    <dxf>
      <font>
        <b/>
        <i val="0"/>
        <color rgb="FFFF0000"/>
      </font>
      <fill>
        <patternFill>
          <bgColor rgb="FF8CC068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A3A3"/>
        </patternFill>
      </fill>
    </dxf>
    <dxf>
      <font>
        <b/>
        <i val="0"/>
        <color rgb="FFFF0000"/>
      </font>
      <fill>
        <patternFill>
          <bgColor rgb="FFFFABA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24121</xdr:colOff>
      <xdr:row>8</xdr:row>
      <xdr:rowOff>636444</xdr:rowOff>
    </xdr:from>
    <xdr:to>
      <xdr:col>22</xdr:col>
      <xdr:colOff>277092</xdr:colOff>
      <xdr:row>9</xdr:row>
      <xdr:rowOff>415636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D7CAADB-1F6C-41BA-A4CA-959DD3512ECD}"/>
            </a:ext>
          </a:extLst>
        </xdr:cNvPr>
        <xdr:cNvSpPr/>
      </xdr:nvSpPr>
      <xdr:spPr>
        <a:xfrm>
          <a:off x="16273771" y="2903394"/>
          <a:ext cx="2081771" cy="1131742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rgbClr val="FF0000"/>
              </a:solidFill>
            </a:rPr>
            <a:t>1. Fill out weights shown in the red circles.</a:t>
          </a:r>
        </a:p>
      </xdr:txBody>
    </xdr:sp>
    <xdr:clientData/>
  </xdr:twoCellAnchor>
  <xdr:twoCellAnchor>
    <xdr:from>
      <xdr:col>16</xdr:col>
      <xdr:colOff>572739</xdr:colOff>
      <xdr:row>9</xdr:row>
      <xdr:rowOff>110404</xdr:rowOff>
    </xdr:from>
    <xdr:to>
      <xdr:col>19</xdr:col>
      <xdr:colOff>24121</xdr:colOff>
      <xdr:row>12</xdr:row>
      <xdr:rowOff>4329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B2DF054-54CE-4CC5-84A5-7007C4CF65EC}"/>
            </a:ext>
          </a:extLst>
        </xdr:cNvPr>
        <xdr:cNvCxnSpPr>
          <a:stCxn id="2" idx="1"/>
        </xdr:cNvCxnSpPr>
      </xdr:nvCxnSpPr>
      <xdr:spPr>
        <a:xfrm flipH="1">
          <a:off x="14203014" y="3729904"/>
          <a:ext cx="2070757" cy="242757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20413</xdr:colOff>
      <xdr:row>10</xdr:row>
      <xdr:rowOff>755639</xdr:rowOff>
    </xdr:from>
    <xdr:to>
      <xdr:col>6</xdr:col>
      <xdr:colOff>816431</xdr:colOff>
      <xdr:row>12</xdr:row>
      <xdr:rowOff>37863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6D0314F-3941-4B77-9001-F95D64367DE8}"/>
            </a:ext>
          </a:extLst>
        </xdr:cNvPr>
        <xdr:cNvSpPr/>
      </xdr:nvSpPr>
      <xdr:spPr>
        <a:xfrm>
          <a:off x="5544913" y="5480039"/>
          <a:ext cx="796018" cy="71097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318161</xdr:colOff>
      <xdr:row>10</xdr:row>
      <xdr:rowOff>290017</xdr:rowOff>
    </xdr:from>
    <xdr:to>
      <xdr:col>22</xdr:col>
      <xdr:colOff>536864</xdr:colOff>
      <xdr:row>12</xdr:row>
      <xdr:rowOff>346364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34142C7F-AE1F-41F7-BC79-75A6FD764E8C}"/>
            </a:ext>
          </a:extLst>
        </xdr:cNvPr>
        <xdr:cNvSpPr/>
      </xdr:nvSpPr>
      <xdr:spPr>
        <a:xfrm>
          <a:off x="16567811" y="5014417"/>
          <a:ext cx="2047503" cy="1485097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226621</xdr:colOff>
      <xdr:row>14</xdr:row>
      <xdr:rowOff>226154</xdr:rowOff>
    </xdr:from>
    <xdr:to>
      <xdr:col>23</xdr:col>
      <xdr:colOff>107157</xdr:colOff>
      <xdr:row>17</xdr:row>
      <xdr:rowOff>431871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67DEB88-F9DE-4E86-B947-CDBC9C0ECE52}"/>
            </a:ext>
          </a:extLst>
        </xdr:cNvPr>
        <xdr:cNvSpPr/>
      </xdr:nvSpPr>
      <xdr:spPr>
        <a:xfrm>
          <a:off x="17085871" y="7379429"/>
          <a:ext cx="1709336" cy="1424917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rgbClr val="FF0000"/>
              </a:solidFill>
            </a:rPr>
            <a:t>2. Make sure total</a:t>
          </a:r>
          <a:r>
            <a:rPr lang="en-US" sz="1400" b="1" baseline="0">
              <a:solidFill>
                <a:srgbClr val="FF0000"/>
              </a:solidFill>
            </a:rPr>
            <a:t> adds up to 100%. Cell will be green if correct and red if incorrect.</a:t>
          </a:r>
          <a:endParaRPr 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123904</xdr:colOff>
      <xdr:row>12</xdr:row>
      <xdr:rowOff>346364</xdr:rowOff>
    </xdr:from>
    <xdr:to>
      <xdr:col>21</xdr:col>
      <xdr:colOff>369496</xdr:colOff>
      <xdr:row>14</xdr:row>
      <xdr:rowOff>233765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AA7C7C76-8FC3-4A11-A306-B521189AEA4B}"/>
            </a:ext>
          </a:extLst>
        </xdr:cNvPr>
        <xdr:cNvCxnSpPr>
          <a:endCxn id="5" idx="4"/>
        </xdr:cNvCxnSpPr>
      </xdr:nvCxnSpPr>
      <xdr:spPr>
        <a:xfrm flipH="1" flipV="1">
          <a:off x="17592754" y="6499514"/>
          <a:ext cx="245592" cy="88752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658091</xdr:colOff>
      <xdr:row>12</xdr:row>
      <xdr:rowOff>294409</xdr:rowOff>
    </xdr:from>
    <xdr:to>
      <xdr:col>18</xdr:col>
      <xdr:colOff>207818</xdr:colOff>
      <xdr:row>25</xdr:row>
      <xdr:rowOff>173182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7184B92-9AB3-45FE-A7EF-3FC304EBFD47}"/>
            </a:ext>
          </a:extLst>
        </xdr:cNvPr>
        <xdr:cNvSpPr/>
      </xdr:nvSpPr>
      <xdr:spPr>
        <a:xfrm>
          <a:off x="14288366" y="6447559"/>
          <a:ext cx="1559502" cy="8336973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274336</xdr:colOff>
      <xdr:row>19</xdr:row>
      <xdr:rowOff>408059</xdr:rowOff>
    </xdr:from>
    <xdr:to>
      <xdr:col>23</xdr:col>
      <xdr:colOff>156946</xdr:colOff>
      <xdr:row>23</xdr:row>
      <xdr:rowOff>308788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C27297D-5260-49E3-9BBD-2F02742F6E7A}"/>
            </a:ext>
          </a:extLst>
        </xdr:cNvPr>
        <xdr:cNvSpPr/>
      </xdr:nvSpPr>
      <xdr:spPr>
        <a:xfrm>
          <a:off x="16523986" y="9847334"/>
          <a:ext cx="2321010" cy="3015404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rgbClr val="FF0000"/>
              </a:solidFill>
            </a:rPr>
            <a:t>3.Weighted total value will automatically be calculated</a:t>
          </a:r>
          <a:r>
            <a:rPr lang="en-US" sz="1400" b="1" baseline="0">
              <a:solidFill>
                <a:srgbClr val="FF0000"/>
              </a:solidFill>
            </a:rPr>
            <a:t> using the values that you entered for weight percentages. The alternative with the highest weighted total value is your preferred alternative before taking into consideration non-technical criteria.</a:t>
          </a:r>
          <a:endParaRPr 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977704</xdr:colOff>
      <xdr:row>21</xdr:row>
      <xdr:rowOff>202406</xdr:rowOff>
    </xdr:from>
    <xdr:to>
      <xdr:col>19</xdr:col>
      <xdr:colOff>285749</xdr:colOff>
      <xdr:row>22</xdr:row>
      <xdr:rowOff>357495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FC8FE3B-59A3-4A65-AC61-27EA77EF4173}"/>
            </a:ext>
          </a:extLst>
        </xdr:cNvPr>
        <xdr:cNvCxnSpPr/>
      </xdr:nvCxnSpPr>
      <xdr:spPr>
        <a:xfrm flipH="1">
          <a:off x="15379504" y="11499056"/>
          <a:ext cx="1155895" cy="47893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274337</xdr:colOff>
      <xdr:row>23</xdr:row>
      <xdr:rowOff>577037</xdr:rowOff>
    </xdr:from>
    <xdr:to>
      <xdr:col>23</xdr:col>
      <xdr:colOff>156946</xdr:colOff>
      <xdr:row>24</xdr:row>
      <xdr:rowOff>684070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85E759DE-AE30-4C8F-8A8B-AD27770C3F2B}"/>
            </a:ext>
          </a:extLst>
        </xdr:cNvPr>
        <xdr:cNvSpPr/>
      </xdr:nvSpPr>
      <xdr:spPr>
        <a:xfrm>
          <a:off x="16523987" y="13130987"/>
          <a:ext cx="2321009" cy="1069058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rgbClr val="FF0000"/>
              </a:solidFill>
            </a:rPr>
            <a:t>4. If</a:t>
          </a:r>
          <a:r>
            <a:rPr lang="en-US" sz="1400" b="1" baseline="0">
              <a:solidFill>
                <a:srgbClr val="FF0000"/>
              </a:solidFill>
            </a:rPr>
            <a:t> these cells are red, then the total percentages in #2 do not add up to 100%.</a:t>
          </a:r>
          <a:endParaRPr 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9526</xdr:colOff>
      <xdr:row>10</xdr:row>
      <xdr:rowOff>764276</xdr:rowOff>
    </xdr:from>
    <xdr:to>
      <xdr:col>9</xdr:col>
      <xdr:colOff>24613</xdr:colOff>
      <xdr:row>12</xdr:row>
      <xdr:rowOff>46500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CD3547FC-0BF9-4B2F-A01D-AA704B3D431D}"/>
            </a:ext>
          </a:extLst>
        </xdr:cNvPr>
        <xdr:cNvSpPr/>
      </xdr:nvSpPr>
      <xdr:spPr>
        <a:xfrm>
          <a:off x="7153276" y="5488676"/>
          <a:ext cx="796137" cy="71097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22898</xdr:colOff>
      <xdr:row>10</xdr:row>
      <xdr:rowOff>761082</xdr:rowOff>
    </xdr:from>
    <xdr:to>
      <xdr:col>10</xdr:col>
      <xdr:colOff>818916</xdr:colOff>
      <xdr:row>12</xdr:row>
      <xdr:rowOff>43306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AAA6675B-B6B0-49D8-AB92-92469A66DF9F}"/>
            </a:ext>
          </a:extLst>
        </xdr:cNvPr>
        <xdr:cNvSpPr/>
      </xdr:nvSpPr>
      <xdr:spPr>
        <a:xfrm>
          <a:off x="8738273" y="5485482"/>
          <a:ext cx="796018" cy="71097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20294</xdr:colOff>
      <xdr:row>10</xdr:row>
      <xdr:rowOff>756112</xdr:rowOff>
    </xdr:from>
    <xdr:to>
      <xdr:col>12</xdr:col>
      <xdr:colOff>816312</xdr:colOff>
      <xdr:row>12</xdr:row>
      <xdr:rowOff>38336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5B7D86F-6B6E-4C26-AE4A-28EB2EAA79D3}"/>
            </a:ext>
          </a:extLst>
        </xdr:cNvPr>
        <xdr:cNvSpPr/>
      </xdr:nvSpPr>
      <xdr:spPr>
        <a:xfrm>
          <a:off x="10412069" y="5480512"/>
          <a:ext cx="796018" cy="71097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7042</xdr:colOff>
      <xdr:row>10</xdr:row>
      <xdr:rowOff>759425</xdr:rowOff>
    </xdr:from>
    <xdr:to>
      <xdr:col>14</xdr:col>
      <xdr:colOff>803060</xdr:colOff>
      <xdr:row>12</xdr:row>
      <xdr:rowOff>41649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DE840F8F-A296-4C60-8095-6F6CB808850E}"/>
            </a:ext>
          </a:extLst>
        </xdr:cNvPr>
        <xdr:cNvSpPr/>
      </xdr:nvSpPr>
      <xdr:spPr>
        <a:xfrm>
          <a:off x="12046642" y="5483825"/>
          <a:ext cx="796018" cy="71097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772355</xdr:colOff>
      <xdr:row>10</xdr:row>
      <xdr:rowOff>762738</xdr:rowOff>
    </xdr:from>
    <xdr:to>
      <xdr:col>17</xdr:col>
      <xdr:colOff>19526</xdr:colOff>
      <xdr:row>12</xdr:row>
      <xdr:rowOff>44962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5AA6879-8FBD-41EC-9CBC-C31E57136629}"/>
            </a:ext>
          </a:extLst>
        </xdr:cNvPr>
        <xdr:cNvSpPr/>
      </xdr:nvSpPr>
      <xdr:spPr>
        <a:xfrm>
          <a:off x="13621580" y="5487138"/>
          <a:ext cx="799746" cy="71097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73164-1CDA-4064-8718-57C17D3A13E6}">
  <sheetPr>
    <pageSetUpPr fitToPage="1"/>
  </sheetPr>
  <dimension ref="A1:AB40"/>
  <sheetViews>
    <sheetView zoomScale="80" zoomScaleNormal="80" zoomScaleSheetLayoutView="80" workbookViewId="0">
      <selection activeCell="A16" sqref="A16"/>
    </sheetView>
  </sheetViews>
  <sheetFormatPr defaultRowHeight="15" x14ac:dyDescent="0.25"/>
  <cols>
    <col min="3" max="3" width="22.140625" customWidth="1"/>
    <col min="4" max="4" width="14.5703125" customWidth="1"/>
    <col min="5" max="5" width="14.42578125" customWidth="1"/>
    <col min="6" max="6" width="13.42578125" customWidth="1"/>
    <col min="7" max="7" width="12.7109375" customWidth="1"/>
    <col min="8" max="8" width="11.5703125" customWidth="1"/>
    <col min="9" max="9" width="11.7109375" customWidth="1"/>
    <col min="10" max="10" width="11.85546875" customWidth="1"/>
    <col min="11" max="12" width="12.5703125" customWidth="1"/>
    <col min="13" max="13" width="12.42578125" customWidth="1"/>
    <col min="14" max="14" width="12.28515625" customWidth="1"/>
    <col min="15" max="15" width="12.140625" customWidth="1"/>
    <col min="16" max="16" width="11.7109375" customWidth="1"/>
    <col min="17" max="17" width="11.5703125" customWidth="1"/>
    <col min="18" max="18" width="18.5703125" customWidth="1"/>
  </cols>
  <sheetData>
    <row r="1" spans="1:28" ht="10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33.75" x14ac:dyDescent="0.5">
      <c r="A3" s="2" t="s">
        <v>0</v>
      </c>
      <c r="B3" s="2"/>
      <c r="C3" s="2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25">
      <c r="A5" s="1"/>
      <c r="B5" s="1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A6" s="1"/>
      <c r="B6" s="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7.5" customHeight="1" thickBot="1" x14ac:dyDescent="0.3">
      <c r="A7" s="1"/>
      <c r="B7" s="1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7"/>
      <c r="O7" s="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66.75" customHeight="1" thickBot="1" x14ac:dyDescent="0.3">
      <c r="A8" s="1"/>
      <c r="B8" s="1"/>
      <c r="C8" s="8" t="s">
        <v>2</v>
      </c>
      <c r="D8" s="9"/>
      <c r="E8" s="10"/>
      <c r="F8" s="11" t="s">
        <v>3</v>
      </c>
      <c r="G8" s="12"/>
      <c r="H8" s="13" t="s">
        <v>4</v>
      </c>
      <c r="I8" s="13"/>
      <c r="J8" s="13" t="s">
        <v>5</v>
      </c>
      <c r="K8" s="13"/>
      <c r="L8" s="13" t="s">
        <v>6</v>
      </c>
      <c r="M8" s="13"/>
      <c r="N8" s="13" t="s">
        <v>7</v>
      </c>
      <c r="O8" s="13"/>
      <c r="P8" s="14" t="s">
        <v>8</v>
      </c>
      <c r="Q8" s="14"/>
      <c r="R8" s="15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06.5" customHeight="1" thickBot="1" x14ac:dyDescent="0.3">
      <c r="A9" s="1"/>
      <c r="B9" s="1"/>
      <c r="C9" s="16" t="s">
        <v>9</v>
      </c>
      <c r="D9" s="17"/>
      <c r="E9" s="18"/>
      <c r="F9" s="19" t="s">
        <v>10</v>
      </c>
      <c r="G9" s="20"/>
      <c r="H9" s="21" t="s">
        <v>11</v>
      </c>
      <c r="I9" s="21"/>
      <c r="J9" s="21" t="s">
        <v>12</v>
      </c>
      <c r="K9" s="21"/>
      <c r="L9" s="21" t="s">
        <v>13</v>
      </c>
      <c r="M9" s="21"/>
      <c r="N9" s="21" t="s">
        <v>14</v>
      </c>
      <c r="O9" s="21"/>
      <c r="P9" s="21" t="s">
        <v>15</v>
      </c>
      <c r="Q9" s="21"/>
      <c r="R9" s="22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87" customHeight="1" thickBot="1" x14ac:dyDescent="0.3">
      <c r="A10" s="1"/>
      <c r="B10" s="1"/>
      <c r="C10" s="23" t="s">
        <v>16</v>
      </c>
      <c r="D10" s="24"/>
      <c r="E10" s="25"/>
      <c r="F10" s="26" t="s">
        <v>17</v>
      </c>
      <c r="G10" s="27"/>
      <c r="H10" s="28" t="s">
        <v>18</v>
      </c>
      <c r="I10" s="28"/>
      <c r="J10" s="28" t="s">
        <v>19</v>
      </c>
      <c r="K10" s="28"/>
      <c r="L10" s="28" t="s">
        <v>20</v>
      </c>
      <c r="M10" s="28"/>
      <c r="N10" s="28" t="s">
        <v>21</v>
      </c>
      <c r="O10" s="28"/>
      <c r="P10" s="28" t="s">
        <v>22</v>
      </c>
      <c r="Q10" s="28"/>
      <c r="R10" s="22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93" customHeight="1" thickBot="1" x14ac:dyDescent="0.3">
      <c r="A11" s="1"/>
      <c r="B11" s="1"/>
      <c r="C11" s="23" t="s">
        <v>23</v>
      </c>
      <c r="D11" s="24"/>
      <c r="E11" s="25"/>
      <c r="F11" s="29" t="s">
        <v>24</v>
      </c>
      <c r="G11" s="30"/>
      <c r="H11" s="31" t="s">
        <v>25</v>
      </c>
      <c r="I11" s="31"/>
      <c r="J11" s="31" t="s">
        <v>26</v>
      </c>
      <c r="K11" s="31"/>
      <c r="L11" s="31" t="s">
        <v>27</v>
      </c>
      <c r="M11" s="31"/>
      <c r="N11" s="31" t="s">
        <v>28</v>
      </c>
      <c r="O11" s="31"/>
      <c r="P11" s="31" t="s">
        <v>29</v>
      </c>
      <c r="Q11" s="31"/>
      <c r="R11" s="22"/>
      <c r="S11" s="1"/>
      <c r="T11" s="1"/>
      <c r="U11" s="32" t="s">
        <v>30</v>
      </c>
      <c r="V11" s="1"/>
      <c r="W11" s="1"/>
      <c r="X11" s="1"/>
      <c r="Y11" s="1"/>
      <c r="Z11" s="1"/>
      <c r="AA11" s="1"/>
      <c r="AB11" s="1"/>
    </row>
    <row r="12" spans="1:28" ht="19.5" thickBot="1" x14ac:dyDescent="0.3">
      <c r="A12" s="1"/>
      <c r="B12" s="1"/>
      <c r="C12" s="33"/>
      <c r="D12" s="1"/>
      <c r="E12" s="1"/>
      <c r="F12" s="34" t="s">
        <v>31</v>
      </c>
      <c r="G12" s="35">
        <v>0.16</v>
      </c>
      <c r="H12" s="34" t="s">
        <v>31</v>
      </c>
      <c r="I12" s="35">
        <v>0.16</v>
      </c>
      <c r="J12" s="34" t="s">
        <v>31</v>
      </c>
      <c r="K12" s="35">
        <v>0.16</v>
      </c>
      <c r="L12" s="34" t="s">
        <v>31</v>
      </c>
      <c r="M12" s="35">
        <v>0.16</v>
      </c>
      <c r="N12" s="34" t="s">
        <v>31</v>
      </c>
      <c r="O12" s="35">
        <v>0.16</v>
      </c>
      <c r="P12" s="34" t="s">
        <v>31</v>
      </c>
      <c r="Q12" s="35">
        <v>0.2</v>
      </c>
      <c r="R12" s="22"/>
      <c r="S12" s="1"/>
      <c r="T12" s="1"/>
      <c r="U12" s="36">
        <f>SUM(G12,I12,K12,M12,O12,Q12)</f>
        <v>1</v>
      </c>
      <c r="V12" s="36"/>
      <c r="W12" s="1"/>
      <c r="X12" s="1"/>
      <c r="Y12" s="1"/>
      <c r="Z12" s="1"/>
      <c r="AA12" s="1"/>
      <c r="AB12" s="1"/>
    </row>
    <row r="13" spans="1:28" ht="53.25" customHeight="1" thickBot="1" x14ac:dyDescent="0.3">
      <c r="A13" s="1"/>
      <c r="B13" s="1"/>
      <c r="C13" s="37" t="s">
        <v>32</v>
      </c>
      <c r="D13" s="37" t="s">
        <v>33</v>
      </c>
      <c r="E13" s="37" t="s">
        <v>34</v>
      </c>
      <c r="F13" s="37" t="s">
        <v>35</v>
      </c>
      <c r="G13" s="37" t="s">
        <v>36</v>
      </c>
      <c r="H13" s="37" t="s">
        <v>35</v>
      </c>
      <c r="I13" s="37" t="s">
        <v>36</v>
      </c>
      <c r="J13" s="37" t="s">
        <v>35</v>
      </c>
      <c r="K13" s="37" t="s">
        <v>36</v>
      </c>
      <c r="L13" s="37" t="s">
        <v>35</v>
      </c>
      <c r="M13" s="37" t="s">
        <v>36</v>
      </c>
      <c r="N13" s="37" t="s">
        <v>35</v>
      </c>
      <c r="O13" s="37" t="s">
        <v>36</v>
      </c>
      <c r="P13" s="37" t="s">
        <v>35</v>
      </c>
      <c r="Q13" s="37" t="s">
        <v>36</v>
      </c>
      <c r="R13" s="37" t="s">
        <v>37</v>
      </c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5.5" customHeight="1" thickBot="1" x14ac:dyDescent="0.3">
      <c r="A14" s="1"/>
      <c r="B14" s="1"/>
      <c r="C14" s="38" t="s">
        <v>38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40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69.75" customHeight="1" thickBot="1" x14ac:dyDescent="0.3">
      <c r="A15" s="1"/>
      <c r="B15" s="1"/>
      <c r="C15" s="41" t="s">
        <v>39</v>
      </c>
      <c r="D15" s="41" t="s">
        <v>40</v>
      </c>
      <c r="E15" s="42" t="s">
        <v>41</v>
      </c>
      <c r="F15" s="43">
        <v>1</v>
      </c>
      <c r="G15" s="43">
        <f>$F15*$G$12</f>
        <v>0.16</v>
      </c>
      <c r="H15" s="43">
        <v>2</v>
      </c>
      <c r="I15" s="43">
        <f>$H15*$I$12</f>
        <v>0.32</v>
      </c>
      <c r="J15" s="43">
        <v>3</v>
      </c>
      <c r="K15" s="43">
        <f>$J15*$K$12</f>
        <v>0.48</v>
      </c>
      <c r="L15" s="43">
        <v>4</v>
      </c>
      <c r="M15" s="43">
        <f>$L15*$M$12</f>
        <v>0.64</v>
      </c>
      <c r="N15" s="43">
        <v>5</v>
      </c>
      <c r="O15" s="43">
        <f>$N15*$O$12</f>
        <v>0.8</v>
      </c>
      <c r="P15" s="43">
        <v>1</v>
      </c>
      <c r="Q15" s="43">
        <f>$P15*$Q$12</f>
        <v>0.2</v>
      </c>
      <c r="R15" s="43">
        <f>SUM(G15,I15,K15,M15,O15,Q15)</f>
        <v>2.6000000000000005</v>
      </c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6.25" customHeight="1" thickBot="1" x14ac:dyDescent="0.3">
      <c r="A16" s="1"/>
      <c r="B16" s="1"/>
      <c r="C16" s="44" t="s">
        <v>42</v>
      </c>
      <c r="D16" s="45"/>
      <c r="E16" s="46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8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56.25" hidden="1" customHeight="1" thickBot="1" x14ac:dyDescent="0.3">
      <c r="A17" s="1"/>
      <c r="B17" s="1"/>
      <c r="C17" s="41" t="s">
        <v>39</v>
      </c>
      <c r="D17" s="41" t="s">
        <v>40</v>
      </c>
      <c r="E17" s="42" t="s">
        <v>41</v>
      </c>
      <c r="F17" s="43">
        <v>0</v>
      </c>
      <c r="G17" s="43">
        <f t="shared" ref="G17:G21" si="0">$F17*$G$12</f>
        <v>0</v>
      </c>
      <c r="H17" s="43">
        <v>0</v>
      </c>
      <c r="I17" s="43">
        <f t="shared" ref="I17:I25" si="1">$H17*$I$12</f>
        <v>0</v>
      </c>
      <c r="J17" s="43">
        <v>0</v>
      </c>
      <c r="K17" s="43">
        <f t="shared" ref="K17:K21" si="2">$J17*$K$12</f>
        <v>0</v>
      </c>
      <c r="L17" s="43">
        <v>0</v>
      </c>
      <c r="M17" s="43">
        <f t="shared" ref="M17:M21" si="3">$L17*$M$12</f>
        <v>0</v>
      </c>
      <c r="N17" s="43">
        <v>0</v>
      </c>
      <c r="O17" s="43">
        <f t="shared" ref="O17:O25" si="4">$N17*$O$12</f>
        <v>0</v>
      </c>
      <c r="P17" s="43">
        <v>0</v>
      </c>
      <c r="Q17" s="43">
        <f t="shared" ref="Q17:Q25" si="5">$P17*$Q$12</f>
        <v>0</v>
      </c>
      <c r="R17" s="43" t="e">
        <f>SUM(#REF!,#REF!,G17,I17,K17,M17,O17,#REF!,Q17)</f>
        <v>#REF!</v>
      </c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54.75" customHeight="1" thickBot="1" x14ac:dyDescent="0.3">
      <c r="A18" s="1"/>
      <c r="B18" s="1"/>
      <c r="C18" s="41" t="s">
        <v>43</v>
      </c>
      <c r="D18" s="41" t="s">
        <v>40</v>
      </c>
      <c r="E18" s="42" t="s">
        <v>41</v>
      </c>
      <c r="F18" s="43">
        <v>2</v>
      </c>
      <c r="G18" s="43">
        <f t="shared" si="0"/>
        <v>0.32</v>
      </c>
      <c r="H18" s="43">
        <v>3</v>
      </c>
      <c r="I18" s="43">
        <f t="shared" si="1"/>
        <v>0.48</v>
      </c>
      <c r="J18" s="43">
        <v>4</v>
      </c>
      <c r="K18" s="43">
        <f t="shared" si="2"/>
        <v>0.64</v>
      </c>
      <c r="L18" s="43">
        <v>5</v>
      </c>
      <c r="M18" s="43">
        <f t="shared" si="3"/>
        <v>0.8</v>
      </c>
      <c r="N18" s="43">
        <v>1</v>
      </c>
      <c r="O18" s="43">
        <f t="shared" si="4"/>
        <v>0.16</v>
      </c>
      <c r="P18" s="43">
        <v>2</v>
      </c>
      <c r="Q18" s="43">
        <f t="shared" si="5"/>
        <v>0.4</v>
      </c>
      <c r="R18" s="43">
        <f>SUM(G18,I18,K18,M18,O18,Q18)</f>
        <v>2.8000000000000003</v>
      </c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9.25" customHeight="1" thickBot="1" x14ac:dyDescent="0.3">
      <c r="A19" s="1"/>
      <c r="B19" s="1"/>
      <c r="C19" s="44" t="s">
        <v>44</v>
      </c>
      <c r="D19" s="45"/>
      <c r="E19" s="46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8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72.75" customHeight="1" thickBot="1" x14ac:dyDescent="0.3">
      <c r="A20" s="1"/>
      <c r="B20" s="1"/>
      <c r="C20" s="41" t="s">
        <v>45</v>
      </c>
      <c r="D20" s="41" t="s">
        <v>40</v>
      </c>
      <c r="E20" s="42" t="s">
        <v>41</v>
      </c>
      <c r="F20" s="43">
        <v>3</v>
      </c>
      <c r="G20" s="43">
        <f t="shared" si="0"/>
        <v>0.48</v>
      </c>
      <c r="H20" s="43">
        <v>4</v>
      </c>
      <c r="I20" s="43">
        <f t="shared" si="1"/>
        <v>0.64</v>
      </c>
      <c r="J20" s="43">
        <v>5</v>
      </c>
      <c r="K20" s="43">
        <f t="shared" si="2"/>
        <v>0.8</v>
      </c>
      <c r="L20" s="43">
        <v>1</v>
      </c>
      <c r="M20" s="43">
        <f t="shared" si="3"/>
        <v>0.16</v>
      </c>
      <c r="N20" s="43">
        <v>2</v>
      </c>
      <c r="O20" s="43">
        <f t="shared" si="4"/>
        <v>0.32</v>
      </c>
      <c r="P20" s="43">
        <v>3</v>
      </c>
      <c r="Q20" s="43">
        <f t="shared" si="5"/>
        <v>0.60000000000000009</v>
      </c>
      <c r="R20" s="43">
        <f>SUM(G20,I20,K20,M20,O20,Q20)</f>
        <v>3</v>
      </c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73.5" customHeight="1" thickBot="1" x14ac:dyDescent="0.3">
      <c r="A21" s="1"/>
      <c r="B21" s="1"/>
      <c r="C21" s="41" t="s">
        <v>46</v>
      </c>
      <c r="D21" s="41" t="s">
        <v>40</v>
      </c>
      <c r="E21" s="42" t="s">
        <v>41</v>
      </c>
      <c r="F21" s="43">
        <v>4</v>
      </c>
      <c r="G21" s="43">
        <f t="shared" si="0"/>
        <v>0.64</v>
      </c>
      <c r="H21" s="43">
        <v>5</v>
      </c>
      <c r="I21" s="43">
        <f t="shared" si="1"/>
        <v>0.8</v>
      </c>
      <c r="J21" s="43">
        <v>1</v>
      </c>
      <c r="K21" s="43">
        <f t="shared" si="2"/>
        <v>0.16</v>
      </c>
      <c r="L21" s="43">
        <v>2</v>
      </c>
      <c r="M21" s="43">
        <f t="shared" si="3"/>
        <v>0.32</v>
      </c>
      <c r="N21" s="43">
        <v>3</v>
      </c>
      <c r="O21" s="43">
        <f t="shared" si="4"/>
        <v>0.48</v>
      </c>
      <c r="P21" s="43">
        <v>4</v>
      </c>
      <c r="Q21" s="43">
        <f t="shared" si="5"/>
        <v>0.8</v>
      </c>
      <c r="R21" s="43">
        <f>SUM(G21,I21,K21,M21,O21,Q21)</f>
        <v>3.2</v>
      </c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6.1" customHeight="1" thickBot="1" x14ac:dyDescent="0.3">
      <c r="A22" s="1"/>
      <c r="B22" s="1"/>
      <c r="C22" s="44" t="s">
        <v>47</v>
      </c>
      <c r="D22" s="45"/>
      <c r="E22" s="46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8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73.5" customHeight="1" thickBot="1" x14ac:dyDescent="0.3">
      <c r="A23" s="1"/>
      <c r="B23" s="1"/>
      <c r="C23" s="41" t="s">
        <v>48</v>
      </c>
      <c r="D23" s="41" t="s">
        <v>49</v>
      </c>
      <c r="E23" s="41" t="s">
        <v>50</v>
      </c>
      <c r="F23" s="43">
        <v>5</v>
      </c>
      <c r="G23" s="43">
        <f>$F23*$G$12</f>
        <v>0.8</v>
      </c>
      <c r="H23" s="43">
        <v>1</v>
      </c>
      <c r="I23" s="43">
        <f t="shared" si="1"/>
        <v>0.16</v>
      </c>
      <c r="J23" s="43">
        <v>2</v>
      </c>
      <c r="K23" s="43">
        <f>$J23*$K$12</f>
        <v>0.32</v>
      </c>
      <c r="L23" s="43">
        <v>3</v>
      </c>
      <c r="M23" s="43">
        <f>$L23*$M$12</f>
        <v>0.48</v>
      </c>
      <c r="N23" s="43">
        <v>4</v>
      </c>
      <c r="O23" s="43">
        <f t="shared" si="4"/>
        <v>0.64</v>
      </c>
      <c r="P23" s="43">
        <v>5</v>
      </c>
      <c r="Q23" s="43">
        <f t="shared" si="5"/>
        <v>1</v>
      </c>
      <c r="R23" s="43">
        <f>SUM(G23,I23,K23,M23,O23,Q23)</f>
        <v>3.4</v>
      </c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75.75" customHeight="1" thickBot="1" x14ac:dyDescent="0.3">
      <c r="A24" s="1"/>
      <c r="B24" s="1"/>
      <c r="C24" s="41" t="s">
        <v>51</v>
      </c>
      <c r="D24" s="41" t="s">
        <v>49</v>
      </c>
      <c r="E24" s="41" t="s">
        <v>52</v>
      </c>
      <c r="F24" s="43">
        <v>1</v>
      </c>
      <c r="G24" s="43">
        <f t="shared" ref="G24:G25" si="6">$F24*$G$12</f>
        <v>0.16</v>
      </c>
      <c r="H24" s="43">
        <v>2</v>
      </c>
      <c r="I24" s="43">
        <f t="shared" si="1"/>
        <v>0.32</v>
      </c>
      <c r="J24" s="43">
        <v>3</v>
      </c>
      <c r="K24" s="43">
        <f t="shared" ref="K24:K25" si="7">$J24*$K$12</f>
        <v>0.48</v>
      </c>
      <c r="L24" s="43">
        <v>4</v>
      </c>
      <c r="M24" s="43">
        <f t="shared" ref="M24:M25" si="8">$L24*$M$12</f>
        <v>0.64</v>
      </c>
      <c r="N24" s="43">
        <v>5</v>
      </c>
      <c r="O24" s="43">
        <f t="shared" si="4"/>
        <v>0.8</v>
      </c>
      <c r="P24" s="43">
        <v>1</v>
      </c>
      <c r="Q24" s="43">
        <f t="shared" si="5"/>
        <v>0.2</v>
      </c>
      <c r="R24" s="43">
        <f>SUM(G24,I24,K24,M24,O24,Q24)</f>
        <v>2.6000000000000005</v>
      </c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86.25" customHeight="1" thickBot="1" x14ac:dyDescent="0.3">
      <c r="A25" s="1"/>
      <c r="B25" s="1"/>
      <c r="C25" s="41" t="s">
        <v>53</v>
      </c>
      <c r="D25" s="41" t="s">
        <v>49</v>
      </c>
      <c r="E25" s="41" t="s">
        <v>54</v>
      </c>
      <c r="F25" s="43">
        <v>2</v>
      </c>
      <c r="G25" s="43">
        <f t="shared" si="6"/>
        <v>0.32</v>
      </c>
      <c r="H25" s="43">
        <v>3</v>
      </c>
      <c r="I25" s="43">
        <f t="shared" si="1"/>
        <v>0.48</v>
      </c>
      <c r="J25" s="43">
        <v>4</v>
      </c>
      <c r="K25" s="43">
        <f t="shared" si="7"/>
        <v>0.64</v>
      </c>
      <c r="L25" s="43">
        <v>5</v>
      </c>
      <c r="M25" s="43">
        <f t="shared" si="8"/>
        <v>0.8</v>
      </c>
      <c r="N25" s="43">
        <v>1</v>
      </c>
      <c r="O25" s="43">
        <f t="shared" si="4"/>
        <v>0.16</v>
      </c>
      <c r="P25" s="43">
        <v>2</v>
      </c>
      <c r="Q25" s="43">
        <f t="shared" si="5"/>
        <v>0.4</v>
      </c>
      <c r="R25" s="43">
        <f>SUM(G25,I25,K25,M25,O25,Q25)</f>
        <v>2.8000000000000003</v>
      </c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25">
      <c r="A26" s="1"/>
      <c r="B26" s="1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25">
      <c r="A27" s="1"/>
      <c r="B27" s="1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25">
      <c r="A28" s="1"/>
      <c r="B28" s="1"/>
      <c r="C28" s="49"/>
      <c r="D28" s="49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  <c r="Q28" s="51"/>
      <c r="R28" s="5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25">
      <c r="A29" s="1"/>
      <c r="B29" s="1"/>
      <c r="C29" s="49"/>
      <c r="D29" s="49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25">
      <c r="A30" s="1"/>
      <c r="B30" s="1"/>
      <c r="C30" s="49"/>
      <c r="D30" s="49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5">
      <c r="A31" s="1"/>
      <c r="B31" s="1"/>
      <c r="C31" s="49"/>
      <c r="D31" s="49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25">
      <c r="A32" s="1"/>
      <c r="B32" s="1"/>
      <c r="C32" s="49"/>
      <c r="D32" s="49"/>
      <c r="E32" s="52"/>
      <c r="F32" s="53"/>
      <c r="G32" s="53"/>
      <c r="H32" s="52"/>
      <c r="I32" s="52"/>
      <c r="J32" s="52"/>
      <c r="K32" s="52"/>
      <c r="L32" s="52"/>
      <c r="M32" s="52"/>
      <c r="N32" s="52"/>
      <c r="O32" s="52"/>
      <c r="P32" s="53"/>
      <c r="Q32" s="53"/>
      <c r="R32" s="53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25">
      <c r="A33" s="1"/>
      <c r="B33" s="1"/>
      <c r="C33" s="49"/>
      <c r="D33" s="49"/>
      <c r="E33" s="49"/>
      <c r="F33" s="49"/>
      <c r="G33" s="49"/>
      <c r="H33" s="49"/>
      <c r="I33" s="49"/>
      <c r="J33" s="54"/>
      <c r="K33" s="54"/>
      <c r="L33" s="54"/>
      <c r="M33" s="54"/>
      <c r="N33" s="54"/>
      <c r="O33" s="54"/>
      <c r="P33" s="49"/>
      <c r="Q33" s="49"/>
      <c r="R33" s="49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25">
      <c r="A34" s="1"/>
      <c r="B34" s="1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25">
      <c r="A35" s="1"/>
      <c r="B35" s="1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25">
      <c r="A36" s="1"/>
      <c r="B36" s="1"/>
      <c r="C36" s="49"/>
      <c r="D36" s="49"/>
      <c r="E36" s="49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25">
      <c r="A37" s="1"/>
      <c r="B37" s="1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25">
      <c r="A38" s="1"/>
      <c r="B38" s="1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</row>
    <row r="39" spans="1:28" x14ac:dyDescent="0.25"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</row>
    <row r="40" spans="1:28" x14ac:dyDescent="0.25"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</row>
  </sheetData>
  <mergeCells count="30">
    <mergeCell ref="U12:V12"/>
    <mergeCell ref="P10:Q10"/>
    <mergeCell ref="C11:E11"/>
    <mergeCell ref="F11:G11"/>
    <mergeCell ref="H11:I11"/>
    <mergeCell ref="J11:K11"/>
    <mergeCell ref="L11:M11"/>
    <mergeCell ref="N11:O11"/>
    <mergeCell ref="P11:Q11"/>
    <mergeCell ref="C10:E10"/>
    <mergeCell ref="F10:G10"/>
    <mergeCell ref="H10:I10"/>
    <mergeCell ref="J10:K10"/>
    <mergeCell ref="L10:M10"/>
    <mergeCell ref="N10:O10"/>
    <mergeCell ref="N8:O8"/>
    <mergeCell ref="P8:Q8"/>
    <mergeCell ref="C9:E9"/>
    <mergeCell ref="F9:G9"/>
    <mergeCell ref="H9:I9"/>
    <mergeCell ref="J9:K9"/>
    <mergeCell ref="L9:M9"/>
    <mergeCell ref="N9:O9"/>
    <mergeCell ref="P9:Q9"/>
    <mergeCell ref="A3:C3"/>
    <mergeCell ref="C8:E8"/>
    <mergeCell ref="F8:G8"/>
    <mergeCell ref="H8:I8"/>
    <mergeCell ref="J8:K8"/>
    <mergeCell ref="L8:M8"/>
  </mergeCells>
  <conditionalFormatting sqref="U12">
    <cfRule type="cellIs" dxfId="9" priority="4" operator="greaterThan">
      <formula>1</formula>
    </cfRule>
    <cfRule type="cellIs" dxfId="8" priority="5" operator="lessThan">
      <formula>1</formula>
    </cfRule>
    <cfRule type="cellIs" dxfId="7" priority="6" operator="equal">
      <formula>1</formula>
    </cfRule>
  </conditionalFormatting>
  <conditionalFormatting sqref="F15:F19 H15:H19 J15:J19 L15:L19 N15:N19 P15:P19 P21:P25 N21:N25 L21:L25 J21:J25 H21:H25 F21:F25">
    <cfRule type="colorScale" priority="3">
      <colorScale>
        <cfvo type="num" val="1"/>
        <cfvo type="num" val="5"/>
        <color theme="8" tint="0.79998168889431442"/>
        <color rgb="FF3483CA"/>
      </colorScale>
    </cfRule>
  </conditionalFormatting>
  <conditionalFormatting sqref="F20 H20 J20 L20 N20 P20">
    <cfRule type="colorScale" priority="2">
      <colorScale>
        <cfvo type="num" val="1"/>
        <cfvo type="num" val="5"/>
        <color theme="8" tint="0.79998168889431442"/>
        <color rgb="FF3483CA"/>
      </colorScale>
    </cfRule>
  </conditionalFormatting>
  <conditionalFormatting sqref="R15:R25">
    <cfRule type="top10" dxfId="6" priority="7" rank="1"/>
    <cfRule type="colorScale" priority="8">
      <colorScale>
        <cfvo type="min"/>
        <cfvo type="max"/>
        <color rgb="FFF1F7ED"/>
        <color rgb="FF81BA5A"/>
      </colorScale>
    </cfRule>
  </conditionalFormatting>
  <conditionalFormatting sqref="R15 R18 R20:R21 R23:R25">
    <cfRule type="expression" dxfId="5" priority="1">
      <formula>$U$12&lt;1</formula>
    </cfRule>
  </conditionalFormatting>
  <pageMargins left="0.7" right="0.7" top="0.75" bottom="0.75" header="0.3" footer="0.3"/>
  <pageSetup scale="42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2B35-D20B-47DC-BB1C-3CFF61C06673}">
  <sheetPr>
    <pageSetUpPr fitToPage="1"/>
  </sheetPr>
  <dimension ref="A1:P16"/>
  <sheetViews>
    <sheetView zoomScaleNormal="100" workbookViewId="0">
      <selection activeCell="H9" sqref="H9"/>
    </sheetView>
  </sheetViews>
  <sheetFormatPr defaultRowHeight="15" x14ac:dyDescent="0.25"/>
  <cols>
    <col min="2" max="2" width="71" customWidth="1"/>
    <col min="3" max="3" width="5.42578125" customWidth="1"/>
    <col min="4" max="4" width="17.7109375" customWidth="1"/>
    <col min="5" max="5" width="4.5703125" customWidth="1"/>
    <col min="6" max="6" width="43.7109375" customWidth="1"/>
  </cols>
  <sheetData>
    <row r="1" spans="1:16" ht="15.75" x14ac:dyDescent="0.25">
      <c r="A1" s="56" t="s">
        <v>55</v>
      </c>
      <c r="B1" s="56"/>
      <c r="C1" s="56"/>
      <c r="D1" s="56"/>
      <c r="E1" s="56"/>
      <c r="F1" s="56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ht="15.75" x14ac:dyDescent="0.25">
      <c r="A2" s="56" t="s">
        <v>56</v>
      </c>
      <c r="B2" s="56"/>
      <c r="C2" s="56"/>
      <c r="D2" s="56"/>
      <c r="E2" s="56"/>
      <c r="F2" s="56"/>
    </row>
    <row r="3" spans="1:16" ht="15.75" x14ac:dyDescent="0.25">
      <c r="A3" s="58"/>
    </row>
    <row r="4" spans="1:16" ht="15.75" x14ac:dyDescent="0.25">
      <c r="A4" s="59" t="s">
        <v>57</v>
      </c>
      <c r="B4" s="59"/>
      <c r="C4" s="59"/>
      <c r="D4" s="59"/>
      <c r="E4" s="59"/>
      <c r="F4" s="59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5.75" x14ac:dyDescent="0.25">
      <c r="A5" s="56" t="s">
        <v>58</v>
      </c>
      <c r="B5" s="56"/>
      <c r="C5" s="56"/>
      <c r="D5" s="56"/>
      <c r="E5" s="56"/>
      <c r="F5" s="56"/>
    </row>
    <row r="6" spans="1:16" ht="16.5" thickBot="1" x14ac:dyDescent="0.3">
      <c r="A6" s="61" t="s">
        <v>59</v>
      </c>
      <c r="B6" s="61"/>
      <c r="C6" s="61"/>
      <c r="D6" s="61"/>
      <c r="E6" s="61"/>
      <c r="F6" s="61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ht="48.75" customHeight="1" thickTop="1" thickBot="1" x14ac:dyDescent="0.3">
      <c r="A7" s="63" t="s">
        <v>60</v>
      </c>
      <c r="B7" s="64" t="s">
        <v>61</v>
      </c>
      <c r="C7" s="65"/>
      <c r="D7" s="66" t="s">
        <v>62</v>
      </c>
      <c r="E7" s="67"/>
      <c r="F7" s="68" t="s">
        <v>63</v>
      </c>
    </row>
    <row r="8" spans="1:16" ht="75" customHeight="1" thickBot="1" x14ac:dyDescent="0.3">
      <c r="A8" s="69">
        <v>1</v>
      </c>
      <c r="B8" s="70" t="s">
        <v>64</v>
      </c>
      <c r="C8" s="57"/>
      <c r="D8" s="71"/>
      <c r="F8" s="72"/>
    </row>
    <row r="9" spans="1:16" ht="75" customHeight="1" thickBot="1" x14ac:dyDescent="0.3">
      <c r="A9" s="73">
        <v>2</v>
      </c>
      <c r="B9" s="74" t="s">
        <v>65</v>
      </c>
      <c r="C9" s="75"/>
      <c r="D9" s="76"/>
      <c r="E9" s="75"/>
      <c r="F9" s="77"/>
    </row>
    <row r="10" spans="1:16" ht="75" customHeight="1" thickBot="1" x14ac:dyDescent="0.3">
      <c r="A10" s="73">
        <v>3</v>
      </c>
      <c r="B10" s="78" t="s">
        <v>66</v>
      </c>
      <c r="C10" s="75"/>
      <c r="D10" s="79"/>
      <c r="E10" s="75"/>
      <c r="F10" s="77"/>
    </row>
    <row r="11" spans="1:16" ht="75" customHeight="1" thickBot="1" x14ac:dyDescent="0.3">
      <c r="A11" s="73">
        <v>4</v>
      </c>
      <c r="B11" s="78" t="s">
        <v>67</v>
      </c>
      <c r="C11" s="75"/>
      <c r="D11" s="80"/>
      <c r="E11" s="75"/>
      <c r="F11" s="77"/>
    </row>
    <row r="12" spans="1:16" ht="75" customHeight="1" thickBot="1" x14ac:dyDescent="0.3">
      <c r="A12" s="73">
        <v>5</v>
      </c>
      <c r="B12" s="78" t="s">
        <v>68</v>
      </c>
      <c r="C12" s="75"/>
      <c r="D12" s="81"/>
      <c r="E12" s="75"/>
      <c r="F12" s="77"/>
    </row>
    <row r="13" spans="1:16" ht="75" customHeight="1" thickBot="1" x14ac:dyDescent="0.3">
      <c r="A13" s="73">
        <v>6</v>
      </c>
      <c r="B13" s="78" t="s">
        <v>69</v>
      </c>
      <c r="C13" s="75"/>
      <c r="D13" s="82"/>
      <c r="E13" s="75"/>
      <c r="F13" s="77"/>
    </row>
    <row r="14" spans="1:16" x14ac:dyDescent="0.25">
      <c r="A14" s="83"/>
      <c r="D14" s="84"/>
      <c r="F14" s="72"/>
    </row>
    <row r="15" spans="1:16" ht="19.5" thickBot="1" x14ac:dyDescent="0.35">
      <c r="A15" s="85"/>
      <c r="B15" s="86"/>
      <c r="C15" s="87" t="s">
        <v>70</v>
      </c>
      <c r="D15" s="88">
        <v>1</v>
      </c>
      <c r="E15" s="86"/>
      <c r="F15" s="89"/>
    </row>
    <row r="16" spans="1:16" ht="15.75" thickTop="1" x14ac:dyDescent="0.25">
      <c r="A16" t="s">
        <v>71</v>
      </c>
    </row>
  </sheetData>
  <mergeCells count="5">
    <mergeCell ref="A1:F1"/>
    <mergeCell ref="A2:F2"/>
    <mergeCell ref="A4:F4"/>
    <mergeCell ref="A5:F5"/>
    <mergeCell ref="A6:F6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EA909-036C-485F-A66E-F84D49595CE6}">
  <sheetPr>
    <pageSetUpPr fitToPage="1"/>
  </sheetPr>
  <dimension ref="A1:V42"/>
  <sheetViews>
    <sheetView tabSelected="1" topLeftCell="A13" zoomScale="80" zoomScaleNormal="80" zoomScaleSheetLayoutView="100" workbookViewId="0">
      <selection activeCell="O14" sqref="O14"/>
    </sheetView>
  </sheetViews>
  <sheetFormatPr defaultRowHeight="15" x14ac:dyDescent="0.25"/>
  <cols>
    <col min="1" max="1" width="22.140625" customWidth="1"/>
    <col min="2" max="2" width="13.5703125" customWidth="1"/>
    <col min="3" max="3" width="14.42578125" customWidth="1"/>
    <col min="4" max="4" width="13.42578125" customWidth="1"/>
    <col min="5" max="5" width="12.7109375" customWidth="1"/>
    <col min="6" max="6" width="11.5703125" customWidth="1"/>
    <col min="7" max="7" width="11.7109375" customWidth="1"/>
    <col min="8" max="8" width="11.85546875" customWidth="1"/>
    <col min="9" max="10" width="12.5703125" customWidth="1"/>
    <col min="11" max="11" width="12.42578125" customWidth="1"/>
    <col min="12" max="12" width="12.28515625" customWidth="1"/>
    <col min="13" max="13" width="12.140625" customWidth="1"/>
    <col min="14" max="14" width="11.7109375" customWidth="1"/>
    <col min="15" max="15" width="11.5703125" customWidth="1"/>
    <col min="16" max="16" width="18.5703125" customWidth="1"/>
  </cols>
  <sheetData>
    <row r="1" spans="1:22" s="90" customFormat="1" ht="10.5" customHeight="1" thickBot="1" x14ac:dyDescent="0.3">
      <c r="Q1"/>
      <c r="R1"/>
      <c r="S1"/>
      <c r="T1"/>
      <c r="U1"/>
      <c r="V1"/>
    </row>
    <row r="2" spans="1:22" ht="18.75" x14ac:dyDescent="0.3">
      <c r="A2" s="91" t="s">
        <v>55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22" ht="18.75" x14ac:dyDescent="0.3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22" ht="18.75" x14ac:dyDescent="0.3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1:22" ht="18.75" x14ac:dyDescent="0.3">
      <c r="A5" s="94" t="s">
        <v>57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</row>
    <row r="6" spans="1:22" ht="18.75" x14ac:dyDescent="0.3">
      <c r="A6" s="92" t="s">
        <v>58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</row>
    <row r="7" spans="1:22" ht="19.5" thickBot="1" x14ac:dyDescent="0.35">
      <c r="A7" s="95" t="s">
        <v>59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1:22" x14ac:dyDescent="0.2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spans="1:22" ht="7.5" customHeight="1" thickBot="1" x14ac:dyDescent="0.3">
      <c r="A9" s="97"/>
      <c r="B9" s="97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</row>
    <row r="10" spans="1:22" ht="65.25" customHeight="1" thickBot="1" x14ac:dyDescent="0.3">
      <c r="A10" s="8" t="s">
        <v>2</v>
      </c>
      <c r="B10" s="9"/>
      <c r="C10" s="10"/>
      <c r="D10" s="11" t="s">
        <v>3</v>
      </c>
      <c r="E10" s="12"/>
      <c r="F10" s="13" t="s">
        <v>4</v>
      </c>
      <c r="G10" s="13"/>
      <c r="H10" s="13" t="s">
        <v>5</v>
      </c>
      <c r="I10" s="13"/>
      <c r="J10" s="13" t="s">
        <v>6</v>
      </c>
      <c r="K10" s="13"/>
      <c r="L10" s="13" t="s">
        <v>7</v>
      </c>
      <c r="M10" s="13"/>
      <c r="N10" s="14" t="s">
        <v>8</v>
      </c>
      <c r="O10" s="14"/>
      <c r="P10" s="15"/>
    </row>
    <row r="11" spans="1:22" ht="117" customHeight="1" thickBot="1" x14ac:dyDescent="0.3">
      <c r="A11" s="16" t="s">
        <v>9</v>
      </c>
      <c r="B11" s="17"/>
      <c r="C11" s="18"/>
      <c r="D11" s="19" t="s">
        <v>10</v>
      </c>
      <c r="E11" s="20"/>
      <c r="F11" s="21" t="s">
        <v>11</v>
      </c>
      <c r="G11" s="21"/>
      <c r="H11" s="21" t="s">
        <v>12</v>
      </c>
      <c r="I11" s="21"/>
      <c r="J11" s="21" t="s">
        <v>13</v>
      </c>
      <c r="K11" s="21"/>
      <c r="L11" s="21" t="s">
        <v>14</v>
      </c>
      <c r="M11" s="21"/>
      <c r="N11" s="21" t="s">
        <v>15</v>
      </c>
      <c r="O11" s="21"/>
      <c r="P11" s="99"/>
    </row>
    <row r="12" spans="1:22" ht="100.5" customHeight="1" thickBot="1" x14ac:dyDescent="0.3">
      <c r="A12" s="23" t="s">
        <v>16</v>
      </c>
      <c r="B12" s="24"/>
      <c r="C12" s="25"/>
      <c r="D12" s="26" t="s">
        <v>17</v>
      </c>
      <c r="E12" s="27"/>
      <c r="F12" s="28" t="s">
        <v>18</v>
      </c>
      <c r="G12" s="28"/>
      <c r="H12" s="28" t="s">
        <v>19</v>
      </c>
      <c r="I12" s="28"/>
      <c r="J12" s="28" t="s">
        <v>20</v>
      </c>
      <c r="K12" s="28"/>
      <c r="L12" s="28" t="s">
        <v>21</v>
      </c>
      <c r="M12" s="28"/>
      <c r="N12" s="28" t="s">
        <v>22</v>
      </c>
      <c r="O12" s="28"/>
      <c r="P12" s="99"/>
    </row>
    <row r="13" spans="1:22" ht="112.5" customHeight="1" thickBot="1" x14ac:dyDescent="0.3">
      <c r="A13" s="23" t="s">
        <v>23</v>
      </c>
      <c r="B13" s="24"/>
      <c r="C13" s="25"/>
      <c r="D13" s="29" t="s">
        <v>24</v>
      </c>
      <c r="E13" s="30"/>
      <c r="F13" s="31" t="s">
        <v>25</v>
      </c>
      <c r="G13" s="31"/>
      <c r="H13" s="31" t="s">
        <v>26</v>
      </c>
      <c r="I13" s="31"/>
      <c r="J13" s="31" t="s">
        <v>27</v>
      </c>
      <c r="K13" s="31"/>
      <c r="L13" s="31" t="s">
        <v>72</v>
      </c>
      <c r="M13" s="31"/>
      <c r="N13" s="31" t="s">
        <v>29</v>
      </c>
      <c r="O13" s="31"/>
      <c r="P13" s="99"/>
      <c r="S13" s="60" t="s">
        <v>30</v>
      </c>
    </row>
    <row r="14" spans="1:22" ht="19.5" thickBot="1" x14ac:dyDescent="0.3">
      <c r="A14" s="100"/>
      <c r="D14" s="34" t="s">
        <v>31</v>
      </c>
      <c r="E14" s="35"/>
      <c r="F14" s="34" t="s">
        <v>31</v>
      </c>
      <c r="G14" s="35"/>
      <c r="H14" s="34" t="s">
        <v>31</v>
      </c>
      <c r="I14" s="35"/>
      <c r="J14" s="34" t="s">
        <v>31</v>
      </c>
      <c r="K14" s="35"/>
      <c r="L14" s="34" t="s">
        <v>31</v>
      </c>
      <c r="M14" s="35"/>
      <c r="N14" s="34" t="s">
        <v>31</v>
      </c>
      <c r="O14" s="35"/>
      <c r="P14" s="99"/>
      <c r="S14" s="101">
        <f>SUM(E14,G14,I14,K14,M14,O14)</f>
        <v>0</v>
      </c>
      <c r="T14" s="101"/>
    </row>
    <row r="15" spans="1:22" ht="30" customHeight="1" thickBot="1" x14ac:dyDescent="0.3">
      <c r="A15" s="37" t="s">
        <v>32</v>
      </c>
      <c r="B15" s="37" t="s">
        <v>33</v>
      </c>
      <c r="C15" s="37" t="s">
        <v>34</v>
      </c>
      <c r="D15" s="37" t="s">
        <v>35</v>
      </c>
      <c r="E15" s="37" t="s">
        <v>36</v>
      </c>
      <c r="F15" s="37" t="s">
        <v>35</v>
      </c>
      <c r="G15" s="37" t="s">
        <v>36</v>
      </c>
      <c r="H15" s="37" t="s">
        <v>35</v>
      </c>
      <c r="I15" s="37" t="s">
        <v>36</v>
      </c>
      <c r="J15" s="37" t="s">
        <v>35</v>
      </c>
      <c r="K15" s="37" t="s">
        <v>36</v>
      </c>
      <c r="L15" s="37" t="s">
        <v>35</v>
      </c>
      <c r="M15" s="37" t="s">
        <v>36</v>
      </c>
      <c r="N15" s="37" t="s">
        <v>35</v>
      </c>
      <c r="O15" s="37" t="s">
        <v>36</v>
      </c>
      <c r="P15" s="37" t="s">
        <v>37</v>
      </c>
    </row>
    <row r="16" spans="1:22" ht="25.5" customHeight="1" thickBot="1" x14ac:dyDescent="0.3">
      <c r="A16" s="38" t="s">
        <v>38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40"/>
    </row>
    <row r="17" spans="1:16" ht="65.25" customHeight="1" thickBot="1" x14ac:dyDescent="0.3">
      <c r="A17" s="41" t="s">
        <v>39</v>
      </c>
      <c r="B17" s="41" t="s">
        <v>40</v>
      </c>
      <c r="C17" s="42" t="s">
        <v>41</v>
      </c>
      <c r="D17" s="43">
        <v>5</v>
      </c>
      <c r="E17" s="102">
        <f>$D17*$E$14</f>
        <v>0</v>
      </c>
      <c r="F17" s="43">
        <v>2</v>
      </c>
      <c r="G17" s="102">
        <f>$F17*$G$14</f>
        <v>0</v>
      </c>
      <c r="H17" s="43">
        <v>4</v>
      </c>
      <c r="I17" s="102">
        <f>$H17*$I$14</f>
        <v>0</v>
      </c>
      <c r="J17" s="43">
        <v>3</v>
      </c>
      <c r="K17" s="102">
        <f>$J17*$K$14</f>
        <v>0</v>
      </c>
      <c r="L17" s="43">
        <v>1</v>
      </c>
      <c r="M17" s="102">
        <f>$L17*$M$14</f>
        <v>0</v>
      </c>
      <c r="N17" s="43">
        <v>4</v>
      </c>
      <c r="O17" s="102">
        <f>$N17*$O$14</f>
        <v>0</v>
      </c>
      <c r="P17" s="102">
        <f>SUM(E17,G17,I17,K17,M17,O17)</f>
        <v>0</v>
      </c>
    </row>
    <row r="18" spans="1:16" ht="26.25" customHeight="1" thickBot="1" x14ac:dyDescent="0.3">
      <c r="A18" s="44" t="s">
        <v>42</v>
      </c>
      <c r="B18" s="45"/>
      <c r="C18" s="46"/>
      <c r="D18" s="47"/>
      <c r="E18" s="103"/>
      <c r="F18" s="47"/>
      <c r="G18" s="103"/>
      <c r="H18" s="47"/>
      <c r="I18" s="103"/>
      <c r="J18" s="47"/>
      <c r="K18" s="103"/>
      <c r="L18" s="47"/>
      <c r="M18" s="103"/>
      <c r="N18" s="47"/>
      <c r="O18" s="103"/>
      <c r="P18" s="104"/>
    </row>
    <row r="19" spans="1:16" ht="56.25" hidden="1" customHeight="1" thickBot="1" x14ac:dyDescent="0.3">
      <c r="A19" s="41" t="s">
        <v>39</v>
      </c>
      <c r="B19" s="41" t="s">
        <v>40</v>
      </c>
      <c r="C19" s="42" t="s">
        <v>41</v>
      </c>
      <c r="D19" s="43">
        <v>0</v>
      </c>
      <c r="E19" s="102">
        <f t="shared" ref="E19:E23" si="0">$D19*$E$14</f>
        <v>0</v>
      </c>
      <c r="F19" s="43">
        <v>0</v>
      </c>
      <c r="G19" s="102">
        <f t="shared" ref="G19:G27" si="1">$F19*$G$14</f>
        <v>0</v>
      </c>
      <c r="H19" s="43">
        <v>0</v>
      </c>
      <c r="I19" s="102">
        <f t="shared" ref="I19:I23" si="2">$H19*$I$14</f>
        <v>0</v>
      </c>
      <c r="J19" s="43">
        <v>0</v>
      </c>
      <c r="K19" s="102">
        <f t="shared" ref="K19:K23" si="3">$J19*$K$14</f>
        <v>0</v>
      </c>
      <c r="L19" s="43">
        <v>0</v>
      </c>
      <c r="M19" s="102">
        <f t="shared" ref="M19:M27" si="4">$L19*$M$14</f>
        <v>0</v>
      </c>
      <c r="N19" s="43">
        <v>0</v>
      </c>
      <c r="O19" s="102">
        <f t="shared" ref="O19:O27" si="5">$N19*$O$14</f>
        <v>0</v>
      </c>
      <c r="P19" s="102" t="e">
        <f>SUM(#REF!,#REF!,E19,G19,I19,K19,M19,#REF!,O19)</f>
        <v>#REF!</v>
      </c>
    </row>
    <row r="20" spans="1:16" ht="54.75" customHeight="1" thickBot="1" x14ac:dyDescent="0.3">
      <c r="A20" s="41" t="s">
        <v>43</v>
      </c>
      <c r="B20" s="41" t="s">
        <v>40</v>
      </c>
      <c r="C20" s="42" t="s">
        <v>41</v>
      </c>
      <c r="D20" s="43">
        <v>2</v>
      </c>
      <c r="E20" s="102">
        <f t="shared" si="0"/>
        <v>0</v>
      </c>
      <c r="F20" s="43">
        <v>3</v>
      </c>
      <c r="G20" s="102">
        <f t="shared" si="1"/>
        <v>0</v>
      </c>
      <c r="H20" s="43">
        <v>2</v>
      </c>
      <c r="I20" s="102">
        <f t="shared" si="2"/>
        <v>0</v>
      </c>
      <c r="J20" s="43">
        <v>1</v>
      </c>
      <c r="K20" s="102">
        <f t="shared" si="3"/>
        <v>0</v>
      </c>
      <c r="L20" s="43">
        <v>2</v>
      </c>
      <c r="M20" s="102">
        <f t="shared" si="4"/>
        <v>0</v>
      </c>
      <c r="N20" s="43">
        <v>4</v>
      </c>
      <c r="O20" s="102">
        <f t="shared" si="5"/>
        <v>0</v>
      </c>
      <c r="P20" s="102">
        <f>SUM(E20,G20,I20,K20,M20,O20)</f>
        <v>0</v>
      </c>
    </row>
    <row r="21" spans="1:16" ht="29.25" customHeight="1" thickBot="1" x14ac:dyDescent="0.3">
      <c r="A21" s="44" t="s">
        <v>44</v>
      </c>
      <c r="B21" s="45"/>
      <c r="C21" s="46"/>
      <c r="D21" s="47"/>
      <c r="E21" s="103"/>
      <c r="F21" s="47"/>
      <c r="G21" s="103"/>
      <c r="H21" s="47"/>
      <c r="I21" s="103"/>
      <c r="J21" s="47"/>
      <c r="K21" s="103"/>
      <c r="L21" s="47"/>
      <c r="M21" s="103"/>
      <c r="N21" s="47"/>
      <c r="O21" s="103"/>
      <c r="P21" s="104"/>
    </row>
    <row r="22" spans="1:16" ht="54.75" customHeight="1" thickBot="1" x14ac:dyDescent="0.3">
      <c r="A22" s="41" t="s">
        <v>45</v>
      </c>
      <c r="B22" s="41" t="s">
        <v>40</v>
      </c>
      <c r="C22" s="42" t="s">
        <v>41</v>
      </c>
      <c r="D22" s="43">
        <v>5</v>
      </c>
      <c r="E22" s="102">
        <f t="shared" si="0"/>
        <v>0</v>
      </c>
      <c r="F22" s="43">
        <v>2</v>
      </c>
      <c r="G22" s="102">
        <f t="shared" si="1"/>
        <v>0</v>
      </c>
      <c r="H22" s="43">
        <v>1</v>
      </c>
      <c r="I22" s="102">
        <f t="shared" si="2"/>
        <v>0</v>
      </c>
      <c r="J22" s="43">
        <v>2</v>
      </c>
      <c r="K22" s="102">
        <f t="shared" si="3"/>
        <v>0</v>
      </c>
      <c r="L22" s="43">
        <v>1</v>
      </c>
      <c r="M22" s="102">
        <f t="shared" si="4"/>
        <v>0</v>
      </c>
      <c r="N22" s="43">
        <v>4</v>
      </c>
      <c r="O22" s="102">
        <f t="shared" si="5"/>
        <v>0</v>
      </c>
      <c r="P22" s="102">
        <f>SUM(E22,G22,I22,K22,M22,O22)</f>
        <v>0</v>
      </c>
    </row>
    <row r="23" spans="1:16" ht="54.75" customHeight="1" thickBot="1" x14ac:dyDescent="0.3">
      <c r="A23" s="41" t="s">
        <v>46</v>
      </c>
      <c r="B23" s="41" t="s">
        <v>40</v>
      </c>
      <c r="C23" s="42" t="s">
        <v>41</v>
      </c>
      <c r="D23" s="43">
        <v>5</v>
      </c>
      <c r="E23" s="102">
        <f t="shared" si="0"/>
        <v>0</v>
      </c>
      <c r="F23" s="43">
        <v>2</v>
      </c>
      <c r="G23" s="102">
        <f t="shared" si="1"/>
        <v>0</v>
      </c>
      <c r="H23" s="43">
        <v>2</v>
      </c>
      <c r="I23" s="102">
        <f t="shared" si="2"/>
        <v>0</v>
      </c>
      <c r="J23" s="43">
        <v>2</v>
      </c>
      <c r="K23" s="102">
        <f t="shared" si="3"/>
        <v>0</v>
      </c>
      <c r="L23" s="43">
        <v>1</v>
      </c>
      <c r="M23" s="102">
        <f t="shared" si="4"/>
        <v>0</v>
      </c>
      <c r="N23" s="43">
        <v>4</v>
      </c>
      <c r="O23" s="102">
        <f t="shared" si="5"/>
        <v>0</v>
      </c>
      <c r="P23" s="102">
        <f>SUM(E23,G23,I23,K23,M23,O23)</f>
        <v>0</v>
      </c>
    </row>
    <row r="24" spans="1:16" ht="26.1" customHeight="1" thickBot="1" x14ac:dyDescent="0.3">
      <c r="A24" s="44" t="s">
        <v>47</v>
      </c>
      <c r="B24" s="45"/>
      <c r="C24" s="46"/>
      <c r="D24" s="47"/>
      <c r="E24" s="103"/>
      <c r="F24" s="47"/>
      <c r="G24" s="103"/>
      <c r="H24" s="47"/>
      <c r="I24" s="103"/>
      <c r="J24" s="47"/>
      <c r="K24" s="103"/>
      <c r="L24" s="47"/>
      <c r="M24" s="103"/>
      <c r="N24" s="47"/>
      <c r="O24" s="103"/>
      <c r="P24" s="104"/>
    </row>
    <row r="25" spans="1:16" ht="68.25" customHeight="1" thickBot="1" x14ac:dyDescent="0.3">
      <c r="A25" s="41" t="s">
        <v>48</v>
      </c>
      <c r="B25" s="41" t="s">
        <v>49</v>
      </c>
      <c r="C25" s="41" t="s">
        <v>50</v>
      </c>
      <c r="D25" s="43">
        <v>3</v>
      </c>
      <c r="E25" s="102">
        <f>$D25*$E$14</f>
        <v>0</v>
      </c>
      <c r="F25" s="43">
        <v>5</v>
      </c>
      <c r="G25" s="102">
        <f t="shared" si="1"/>
        <v>0</v>
      </c>
      <c r="H25" s="43">
        <v>4</v>
      </c>
      <c r="I25" s="102">
        <f>$H25*$I$14</f>
        <v>0</v>
      </c>
      <c r="J25" s="43">
        <v>5</v>
      </c>
      <c r="K25" s="102">
        <f>$J25*$K$14</f>
        <v>0</v>
      </c>
      <c r="L25" s="43">
        <v>5</v>
      </c>
      <c r="M25" s="102">
        <f t="shared" si="4"/>
        <v>0</v>
      </c>
      <c r="N25" s="43">
        <v>3</v>
      </c>
      <c r="O25" s="102">
        <f t="shared" si="5"/>
        <v>0</v>
      </c>
      <c r="P25" s="102">
        <f>SUM(E25,G25,I25,K25,M25,O25)</f>
        <v>0</v>
      </c>
    </row>
    <row r="26" spans="1:16" ht="63.75" customHeight="1" thickBot="1" x14ac:dyDescent="0.3">
      <c r="A26" s="41" t="s">
        <v>51</v>
      </c>
      <c r="B26" s="41" t="s">
        <v>49</v>
      </c>
      <c r="C26" s="41" t="s">
        <v>52</v>
      </c>
      <c r="D26" s="43">
        <v>4</v>
      </c>
      <c r="E26" s="102">
        <f t="shared" ref="E26:E27" si="6">$D26*$E$14</f>
        <v>0</v>
      </c>
      <c r="F26" s="43">
        <v>4</v>
      </c>
      <c r="G26" s="102">
        <f t="shared" si="1"/>
        <v>0</v>
      </c>
      <c r="H26" s="43">
        <v>3</v>
      </c>
      <c r="I26" s="102">
        <f t="shared" ref="I26:I27" si="7">$H26*$I$14</f>
        <v>0</v>
      </c>
      <c r="J26" s="43">
        <v>4</v>
      </c>
      <c r="K26" s="102">
        <f t="shared" ref="K26:K27" si="8">$J26*$K$14</f>
        <v>0</v>
      </c>
      <c r="L26" s="43">
        <v>4</v>
      </c>
      <c r="M26" s="102">
        <f t="shared" si="4"/>
        <v>0</v>
      </c>
      <c r="N26" s="43">
        <v>1</v>
      </c>
      <c r="O26" s="102">
        <f t="shared" si="5"/>
        <v>0</v>
      </c>
      <c r="P26" s="102">
        <f>SUM(E26,G26,I26,K26,M26,O26)</f>
        <v>0</v>
      </c>
    </row>
    <row r="27" spans="1:16" ht="84" customHeight="1" thickBot="1" x14ac:dyDescent="0.3">
      <c r="A27" s="41" t="s">
        <v>53</v>
      </c>
      <c r="B27" s="41" t="s">
        <v>49</v>
      </c>
      <c r="C27" s="41" t="s">
        <v>54</v>
      </c>
      <c r="D27" s="43">
        <v>1</v>
      </c>
      <c r="E27" s="102">
        <f t="shared" si="6"/>
        <v>0</v>
      </c>
      <c r="F27" s="43">
        <v>4</v>
      </c>
      <c r="G27" s="102">
        <f t="shared" si="1"/>
        <v>0</v>
      </c>
      <c r="H27" s="43">
        <v>3</v>
      </c>
      <c r="I27" s="102">
        <f t="shared" si="7"/>
        <v>0</v>
      </c>
      <c r="J27" s="43">
        <v>4</v>
      </c>
      <c r="K27" s="102">
        <f t="shared" si="8"/>
        <v>0</v>
      </c>
      <c r="L27" s="43">
        <v>4</v>
      </c>
      <c r="M27" s="102">
        <f t="shared" si="4"/>
        <v>0</v>
      </c>
      <c r="N27" s="43">
        <v>1</v>
      </c>
      <c r="O27" s="102">
        <f t="shared" si="5"/>
        <v>0</v>
      </c>
      <c r="P27" s="102">
        <f>SUM(E27,G27,I27,K27,M27,O27)</f>
        <v>0</v>
      </c>
    </row>
    <row r="28" spans="1:16" x14ac:dyDescent="0.25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</row>
    <row r="29" spans="1:16" ht="15.75" thickBot="1" x14ac:dyDescent="0.3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  <row r="30" spans="1:16" ht="65.25" customHeight="1" thickBot="1" x14ac:dyDescent="0.3">
      <c r="A30" s="55"/>
      <c r="B30" s="55"/>
      <c r="C30" s="105"/>
      <c r="D30" s="106"/>
      <c r="E30" s="107"/>
      <c r="F30" s="117" t="s">
        <v>4</v>
      </c>
      <c r="G30" s="117"/>
      <c r="H30" s="118" t="s">
        <v>73</v>
      </c>
      <c r="I30" s="119"/>
      <c r="J30" s="117" t="s">
        <v>6</v>
      </c>
      <c r="K30" s="117"/>
      <c r="L30" s="117" t="s">
        <v>7</v>
      </c>
      <c r="M30" s="117"/>
      <c r="N30" s="120" t="s">
        <v>8</v>
      </c>
      <c r="O30" s="120"/>
      <c r="P30" s="108"/>
    </row>
    <row r="31" spans="1:16" ht="107.25" customHeight="1" x14ac:dyDescent="0.25">
      <c r="A31" s="55"/>
      <c r="B31" s="55"/>
      <c r="C31" s="109"/>
      <c r="D31" s="110"/>
      <c r="E31" s="111"/>
      <c r="F31" s="121" t="s">
        <v>11</v>
      </c>
      <c r="G31" s="121"/>
      <c r="H31" s="122" t="s">
        <v>12</v>
      </c>
      <c r="I31" s="123"/>
      <c r="J31" s="121" t="s">
        <v>13</v>
      </c>
      <c r="K31" s="121"/>
      <c r="L31" s="121" t="s">
        <v>14</v>
      </c>
      <c r="M31" s="121"/>
      <c r="N31" s="121" t="s">
        <v>15</v>
      </c>
      <c r="O31" s="121"/>
      <c r="P31" s="109"/>
    </row>
    <row r="32" spans="1:16" ht="94.5" customHeight="1" x14ac:dyDescent="0.25">
      <c r="A32" s="55"/>
      <c r="B32" s="55"/>
      <c r="C32" s="109"/>
      <c r="D32" s="110"/>
      <c r="E32" s="111"/>
      <c r="F32" s="124" t="s">
        <v>74</v>
      </c>
      <c r="G32" s="124"/>
      <c r="H32" s="125" t="s">
        <v>75</v>
      </c>
      <c r="I32" s="126"/>
      <c r="J32" s="124" t="s">
        <v>76</v>
      </c>
      <c r="K32" s="124"/>
      <c r="L32" s="124" t="s">
        <v>77</v>
      </c>
      <c r="M32" s="124"/>
      <c r="N32" s="124" t="s">
        <v>78</v>
      </c>
      <c r="O32" s="124"/>
      <c r="P32" s="109"/>
    </row>
    <row r="33" spans="1:16" ht="95.25" customHeight="1" x14ac:dyDescent="0.25">
      <c r="A33" s="55"/>
      <c r="B33" s="55"/>
      <c r="C33" s="109"/>
      <c r="D33" s="110"/>
      <c r="E33" s="111"/>
      <c r="F33" s="124" t="s">
        <v>79</v>
      </c>
      <c r="G33" s="124"/>
      <c r="H33" s="125" t="s">
        <v>80</v>
      </c>
      <c r="I33" s="126"/>
      <c r="J33" s="124" t="s">
        <v>81</v>
      </c>
      <c r="K33" s="124"/>
      <c r="L33" s="124" t="s">
        <v>82</v>
      </c>
      <c r="M33" s="124"/>
      <c r="N33" s="124" t="s">
        <v>83</v>
      </c>
      <c r="O33" s="124"/>
      <c r="P33" s="109"/>
    </row>
    <row r="34" spans="1:16" ht="104.25" customHeight="1" x14ac:dyDescent="0.25">
      <c r="A34" s="55"/>
      <c r="B34" s="55"/>
      <c r="C34" s="109"/>
      <c r="D34" s="112"/>
      <c r="E34" s="113"/>
      <c r="F34" s="127" t="s">
        <v>84</v>
      </c>
      <c r="G34" s="127"/>
      <c r="H34" s="125" t="s">
        <v>85</v>
      </c>
      <c r="I34" s="126"/>
      <c r="J34" s="125" t="s">
        <v>86</v>
      </c>
      <c r="K34" s="126"/>
      <c r="L34" s="125" t="s">
        <v>87</v>
      </c>
      <c r="M34" s="126"/>
      <c r="N34" s="128"/>
      <c r="O34" s="129"/>
      <c r="P34" s="114"/>
    </row>
    <row r="35" spans="1:16" ht="84.75" customHeight="1" x14ac:dyDescent="0.25">
      <c r="A35" s="55"/>
      <c r="B35" s="55"/>
      <c r="C35" s="55"/>
      <c r="D35" s="115"/>
      <c r="E35" s="116"/>
      <c r="F35" s="130"/>
      <c r="G35" s="131"/>
      <c r="H35" s="132" t="s">
        <v>88</v>
      </c>
      <c r="I35" s="133"/>
      <c r="J35" s="132" t="s">
        <v>89</v>
      </c>
      <c r="K35" s="133"/>
      <c r="L35" s="132" t="s">
        <v>90</v>
      </c>
      <c r="M35" s="133"/>
      <c r="N35" s="130"/>
      <c r="O35" s="131"/>
      <c r="P35" s="55"/>
    </row>
    <row r="36" spans="1:16" ht="38.1" customHeight="1" x14ac:dyDescent="0.25">
      <c r="A36" s="55"/>
      <c r="B36" s="55"/>
      <c r="C36" s="55"/>
      <c r="D36" s="115"/>
      <c r="E36" s="116"/>
      <c r="F36" s="130"/>
      <c r="G36" s="131"/>
      <c r="H36" s="130"/>
      <c r="I36" s="134"/>
      <c r="J36" s="130"/>
      <c r="K36" s="131"/>
      <c r="L36" s="130"/>
      <c r="M36" s="131"/>
      <c r="N36" s="130"/>
      <c r="O36" s="131"/>
      <c r="P36" s="55"/>
    </row>
    <row r="37" spans="1:16" ht="16.5" thickBot="1" x14ac:dyDescent="0.3">
      <c r="A37" s="55"/>
      <c r="B37" s="55"/>
      <c r="C37" s="55"/>
      <c r="D37" s="115"/>
      <c r="E37" s="116"/>
      <c r="F37" s="135"/>
      <c r="G37" s="136"/>
      <c r="H37" s="135"/>
      <c r="I37" s="137"/>
      <c r="J37" s="135"/>
      <c r="K37" s="136"/>
      <c r="L37" s="135"/>
      <c r="M37" s="136"/>
      <c r="N37" s="135"/>
      <c r="O37" s="136"/>
      <c r="P37" s="55"/>
    </row>
    <row r="38" spans="1:16" x14ac:dyDescent="0.25">
      <c r="A38" s="55"/>
      <c r="B38" s="55"/>
      <c r="C38" s="55"/>
    </row>
    <row r="39" spans="1:16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  <row r="40" spans="1:16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6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  <row r="42" spans="1:16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</row>
  </sheetData>
  <mergeCells count="82">
    <mergeCell ref="D37:E37"/>
    <mergeCell ref="F37:G37"/>
    <mergeCell ref="H37:I37"/>
    <mergeCell ref="J37:K37"/>
    <mergeCell ref="L37:M37"/>
    <mergeCell ref="N37:O37"/>
    <mergeCell ref="D36:E36"/>
    <mergeCell ref="F36:G36"/>
    <mergeCell ref="H36:I36"/>
    <mergeCell ref="J36:K36"/>
    <mergeCell ref="L36:M36"/>
    <mergeCell ref="N36:O36"/>
    <mergeCell ref="D35:E35"/>
    <mergeCell ref="F35:G35"/>
    <mergeCell ref="H35:I35"/>
    <mergeCell ref="J35:K35"/>
    <mergeCell ref="L35:M35"/>
    <mergeCell ref="N35:O35"/>
    <mergeCell ref="D34:E34"/>
    <mergeCell ref="F34:G34"/>
    <mergeCell ref="H34:I34"/>
    <mergeCell ref="J34:K34"/>
    <mergeCell ref="L34:M34"/>
    <mergeCell ref="N34:O34"/>
    <mergeCell ref="D33:E33"/>
    <mergeCell ref="F33:G33"/>
    <mergeCell ref="H33:I33"/>
    <mergeCell ref="J33:K33"/>
    <mergeCell ref="L33:M33"/>
    <mergeCell ref="N33:O33"/>
    <mergeCell ref="D32:E32"/>
    <mergeCell ref="F32:G32"/>
    <mergeCell ref="H32:I32"/>
    <mergeCell ref="J32:K32"/>
    <mergeCell ref="L32:M32"/>
    <mergeCell ref="N32:O32"/>
    <mergeCell ref="D31:E31"/>
    <mergeCell ref="F31:G31"/>
    <mergeCell ref="H31:I31"/>
    <mergeCell ref="J31:K31"/>
    <mergeCell ref="L31:M31"/>
    <mergeCell ref="N31:O31"/>
    <mergeCell ref="S14:T14"/>
    <mergeCell ref="D30:E30"/>
    <mergeCell ref="F30:G30"/>
    <mergeCell ref="H30:I30"/>
    <mergeCell ref="J30:K30"/>
    <mergeCell ref="L30:M30"/>
    <mergeCell ref="N30:O30"/>
    <mergeCell ref="N12:O12"/>
    <mergeCell ref="A13:C13"/>
    <mergeCell ref="D13:E13"/>
    <mergeCell ref="F13:G13"/>
    <mergeCell ref="H13:I13"/>
    <mergeCell ref="J13:K13"/>
    <mergeCell ref="L13:M13"/>
    <mergeCell ref="N13:O13"/>
    <mergeCell ref="A12:C12"/>
    <mergeCell ref="D12:E12"/>
    <mergeCell ref="F12:G12"/>
    <mergeCell ref="H12:I12"/>
    <mergeCell ref="J12:K12"/>
    <mergeCell ref="L12:M12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A2:P2"/>
    <mergeCell ref="A3:P3"/>
    <mergeCell ref="A5:P5"/>
    <mergeCell ref="A6:P6"/>
    <mergeCell ref="A7:P7"/>
    <mergeCell ref="A10:C10"/>
    <mergeCell ref="D10:E10"/>
    <mergeCell ref="F10:G10"/>
    <mergeCell ref="H10:I10"/>
    <mergeCell ref="J10:K10"/>
  </mergeCells>
  <conditionalFormatting sqref="S14">
    <cfRule type="cellIs" dxfId="4" priority="4" operator="greaterThan">
      <formula>1</formula>
    </cfRule>
    <cfRule type="cellIs" dxfId="3" priority="5" operator="lessThan">
      <formula>1</formula>
    </cfRule>
    <cfRule type="cellIs" dxfId="2" priority="6" operator="equal">
      <formula>1</formula>
    </cfRule>
  </conditionalFormatting>
  <conditionalFormatting sqref="D17:D21 F17:F21 H17:H21 J17:J21 L17:L21 N17:N21 N23:N27 L23:L27 J23:J27 H23:H27 F23:F27 D23:D27">
    <cfRule type="colorScale" priority="3">
      <colorScale>
        <cfvo type="num" val="1"/>
        <cfvo type="num" val="5"/>
        <color theme="8" tint="0.79998168889431442"/>
        <color rgb="FF3483CA"/>
      </colorScale>
    </cfRule>
  </conditionalFormatting>
  <conditionalFormatting sqref="D22 F22 H22 J22 L22 N22">
    <cfRule type="colorScale" priority="2">
      <colorScale>
        <cfvo type="num" val="1"/>
        <cfvo type="num" val="5"/>
        <color theme="8" tint="0.79998168889431442"/>
        <color rgb="FF3483CA"/>
      </colorScale>
    </cfRule>
  </conditionalFormatting>
  <conditionalFormatting sqref="P17:P27">
    <cfRule type="top10" dxfId="1" priority="7" rank="1"/>
    <cfRule type="colorScale" priority="8">
      <colorScale>
        <cfvo type="min"/>
        <cfvo type="max"/>
        <color rgb="FFF1F7ED"/>
        <color rgb="FF81BA5A"/>
      </colorScale>
    </cfRule>
  </conditionalFormatting>
  <conditionalFormatting sqref="P17 P20 P22:P23 P25:P27">
    <cfRule type="expression" dxfId="0" priority="1">
      <formula>$S$14&lt;1</formula>
    </cfRule>
  </conditionalFormatting>
  <pageMargins left="0.7" right="0.7" top="0.75" bottom="0.75" header="0.3" footer="0.3"/>
  <pageSetup scale="4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Weighted Values</vt:lpstr>
      <vt:lpstr>WDM (ALL) (EXAMPLE)</vt:lpstr>
      <vt:lpstr>Instructions!Print_Area</vt:lpstr>
      <vt:lpstr>'WDM (ALL) (EXAMPLE)'!Print_Area</vt:lpstr>
      <vt:lpstr>'Weighted Values'!Print_Area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Dennison</dc:creator>
  <cp:lastModifiedBy>Stephen Dennison</cp:lastModifiedBy>
  <cp:lastPrinted>2022-01-20T14:04:47Z</cp:lastPrinted>
  <dcterms:created xsi:type="dcterms:W3CDTF">2022-01-20T14:00:37Z</dcterms:created>
  <dcterms:modified xsi:type="dcterms:W3CDTF">2022-01-20T14:11:16Z</dcterms:modified>
</cp:coreProperties>
</file>